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чный зачет (дисциплины)" sheetId="1" r:id="rId1"/>
    <sheet name="Личный зачет (тотал)" sheetId="2" r:id="rId2"/>
    <sheet name="Командный зачет (тотал)" sheetId="3" r:id="rId3"/>
  </sheets>
  <definedNames/>
  <calcPr fullCalcOnLoad="1"/>
</workbook>
</file>

<file path=xl/sharedStrings.xml><?xml version="1.0" encoding="utf-8"?>
<sst xmlns="http://schemas.openxmlformats.org/spreadsheetml/2006/main" count="301" uniqueCount="101">
  <si>
    <t>участник</t>
  </si>
  <si>
    <t>каникросс, мужчины</t>
  </si>
  <si>
    <t>каникросс, женщины</t>
  </si>
  <si>
    <t>карт 4 собаки</t>
  </si>
  <si>
    <t>Баженов Сергей</t>
  </si>
  <si>
    <t>Царегородцев Андрей</t>
  </si>
  <si>
    <t>Неcтеров Александр</t>
  </si>
  <si>
    <t>Юрчага Якуб</t>
  </si>
  <si>
    <t>Малярчук Контантин</t>
  </si>
  <si>
    <t>Творогов Андрей</t>
  </si>
  <si>
    <t>Щекин Денис</t>
  </si>
  <si>
    <t>Карпушин Александр</t>
  </si>
  <si>
    <t>Букшин Денис</t>
  </si>
  <si>
    <t>Рябова Алена</t>
  </si>
  <si>
    <t>Шахарова  Алена</t>
  </si>
  <si>
    <t>Мастеренко Наталья</t>
  </si>
  <si>
    <t>Ярыгина Ольга</t>
  </si>
  <si>
    <t>Евдокимова Радислава</t>
  </si>
  <si>
    <t>Кадочникова Ирина</t>
  </si>
  <si>
    <t>каникросс, юниоры</t>
  </si>
  <si>
    <t>Катаев Алексей</t>
  </si>
  <si>
    <t>Репин Дмитрий</t>
  </si>
  <si>
    <t>Ременников Олег</t>
  </si>
  <si>
    <t>Цаплина Екатерина</t>
  </si>
  <si>
    <t>байкджоринг, мужчины, open</t>
  </si>
  <si>
    <t>байкджоринг, женщины, open</t>
  </si>
  <si>
    <t>байкджоринг, мужчины, nordic</t>
  </si>
  <si>
    <t>байкджоринг, женщины, nordic</t>
  </si>
  <si>
    <t>Беларусец Арсений</t>
  </si>
  <si>
    <t>Пушина Мария</t>
  </si>
  <si>
    <t>Медведева Юлия</t>
  </si>
  <si>
    <t>Ярошенко Софья</t>
  </si>
  <si>
    <t>Перевозчиков Алексей</t>
  </si>
  <si>
    <t>скутер 1 собака, open</t>
  </si>
  <si>
    <t>Воронцова Ольга</t>
  </si>
  <si>
    <t>Абашева Елена</t>
  </si>
  <si>
    <t>Пономарева Анна</t>
  </si>
  <si>
    <t>Шевц Наталья</t>
  </si>
  <si>
    <t>Черных Ольга</t>
  </si>
  <si>
    <t>Веселкова Наталья</t>
  </si>
  <si>
    <t>Беднюк Алена</t>
  </si>
  <si>
    <t>Птицына Ольга</t>
  </si>
  <si>
    <t xml:space="preserve">Букшин Денис </t>
  </si>
  <si>
    <t>Будусов Антон</t>
  </si>
  <si>
    <t>Мастеренко Ярослав</t>
  </si>
  <si>
    <t>Нестеров Александр</t>
  </si>
  <si>
    <t>Малярчук Константин</t>
  </si>
  <si>
    <t>Чирков Юрий</t>
  </si>
  <si>
    <t>Канопельцева Ю.</t>
  </si>
  <si>
    <t>очки</t>
  </si>
  <si>
    <t>Екатеринбург</t>
  </si>
  <si>
    <t>Ижевск</t>
  </si>
  <si>
    <t>Лысьва</t>
  </si>
  <si>
    <t>Лично</t>
  </si>
  <si>
    <t>Mush-клуб (Екатеринбург)</t>
  </si>
  <si>
    <t>ФСПС (Пермь)</t>
  </si>
  <si>
    <t>ФЕС ПК (Пермь)</t>
  </si>
  <si>
    <t>Лично (Пермь)</t>
  </si>
  <si>
    <t>Конкорд (Пермь)</t>
  </si>
  <si>
    <t>Снежные Псы (Березняки)</t>
  </si>
  <si>
    <t>место</t>
  </si>
  <si>
    <t>клуб</t>
  </si>
  <si>
    <t>время</t>
  </si>
  <si>
    <t>бонус</t>
  </si>
  <si>
    <t>сумма</t>
  </si>
  <si>
    <t>Полазна</t>
  </si>
  <si>
    <t>Итог</t>
  </si>
  <si>
    <t>RT vector (Москва)</t>
  </si>
  <si>
    <t>-</t>
  </si>
  <si>
    <t>скутер 1 собака, nordic</t>
  </si>
  <si>
    <t>команда</t>
  </si>
  <si>
    <t>зачетные очки</t>
  </si>
  <si>
    <t>Пермь (личники)</t>
  </si>
  <si>
    <t>Провинция</t>
  </si>
  <si>
    <t>Чебаркуль-Миасс</t>
  </si>
  <si>
    <t>дискв.</t>
  </si>
  <si>
    <t>Вансович Иван</t>
  </si>
  <si>
    <t>Банников Алексей</t>
  </si>
  <si>
    <t>Шумкова Юлия</t>
  </si>
  <si>
    <t>Банникова Елена</t>
  </si>
  <si>
    <t>Челябинск</t>
  </si>
  <si>
    <t>Акимова Евгения</t>
  </si>
  <si>
    <t>Петухова Ольга</t>
  </si>
  <si>
    <t>Пушина Мария, с/х</t>
  </si>
  <si>
    <t>ЧКЛЕС (Челяб.область)</t>
  </si>
  <si>
    <t>MUSH клуб Урала (Екатеринбург)</t>
  </si>
  <si>
    <t>дисквал.</t>
  </si>
  <si>
    <t>Челябинск (личники)</t>
  </si>
  <si>
    <t>Снежные Псы (Березняки, ПК)</t>
  </si>
  <si>
    <t>Место</t>
  </si>
  <si>
    <t>Пушина Мария, а/м</t>
  </si>
  <si>
    <t>Сапожников Константин</t>
  </si>
  <si>
    <t>Игнатьев Игорь</t>
  </si>
  <si>
    <t>Зенкова Алёна</t>
  </si>
  <si>
    <t>Белоусова Елена</t>
  </si>
  <si>
    <t>Игнатьева Елизавета</t>
  </si>
  <si>
    <t>Юшков Валерий</t>
  </si>
  <si>
    <t>Редина Анастасия</t>
  </si>
  <si>
    <t>Тушина Анна</t>
  </si>
  <si>
    <t>MUSH клуб Урала (Первоуральск)</t>
  </si>
  <si>
    <t xml:space="preserve">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</si>
</sst>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:ss.00"/>
    <numFmt numFmtId="185" formatCode="0.0"/>
    <numFmt numFmtId="186" formatCode="h:mm:ss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21" fontId="0" fillId="0" borderId="8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1" fontId="0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1" fontId="0" fillId="0" borderId="8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21" fontId="0" fillId="0" borderId="7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1" fontId="0" fillId="0" borderId="7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9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5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185" fontId="0" fillId="0" borderId="8" xfId="0" applyNumberFormat="1" applyFont="1" applyBorder="1" applyAlignment="1">
      <alignment horizontal="center"/>
    </xf>
    <xf numFmtId="185" fontId="0" fillId="0" borderId="1" xfId="0" applyNumberFormat="1" applyFont="1" applyBorder="1" applyAlignment="1">
      <alignment horizontal="center"/>
    </xf>
    <xf numFmtId="185" fontId="0" fillId="0" borderId="10" xfId="0" applyNumberFormat="1" applyFont="1" applyBorder="1" applyAlignment="1">
      <alignment horizontal="center"/>
    </xf>
    <xf numFmtId="185" fontId="0" fillId="0" borderId="11" xfId="0" applyNumberFormat="1" applyFont="1" applyBorder="1" applyAlignment="1">
      <alignment horizontal="center"/>
    </xf>
    <xf numFmtId="185" fontId="0" fillId="0" borderId="8" xfId="0" applyNumberFormat="1" applyFont="1" applyBorder="1" applyAlignment="1">
      <alignment/>
    </xf>
    <xf numFmtId="185" fontId="0" fillId="0" borderId="4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185" fontId="0" fillId="0" borderId="0" xfId="0" applyNumberFormat="1" applyFont="1" applyFill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185" fontId="0" fillId="0" borderId="1" xfId="0" applyNumberFormat="1" applyFont="1" applyBorder="1" applyAlignment="1">
      <alignment horizontal="center"/>
    </xf>
    <xf numFmtId="185" fontId="0" fillId="0" borderId="0" xfId="0" applyNumberFormat="1" applyFont="1" applyFill="1" applyBorder="1" applyAlignment="1">
      <alignment horizontal="center"/>
    </xf>
    <xf numFmtId="185" fontId="0" fillId="0" borderId="0" xfId="0" applyNumberFormat="1" applyFont="1" applyBorder="1" applyAlignment="1">
      <alignment/>
    </xf>
    <xf numFmtId="185" fontId="0" fillId="0" borderId="11" xfId="0" applyNumberFormat="1" applyFont="1" applyBorder="1" applyAlignment="1">
      <alignment horizontal="center"/>
    </xf>
    <xf numFmtId="185" fontId="0" fillId="0" borderId="8" xfId="0" applyNumberFormat="1" applyFont="1" applyFill="1" applyBorder="1" applyAlignment="1">
      <alignment horizontal="center"/>
    </xf>
    <xf numFmtId="185" fontId="0" fillId="0" borderId="1" xfId="0" applyNumberFormat="1" applyBorder="1" applyAlignment="1">
      <alignment/>
    </xf>
    <xf numFmtId="185" fontId="0" fillId="0" borderId="10" xfId="0" applyNumberFormat="1" applyFont="1" applyFill="1" applyBorder="1" applyAlignment="1">
      <alignment horizontal="center"/>
    </xf>
    <xf numFmtId="185" fontId="0" fillId="0" borderId="8" xfId="0" applyNumberFormat="1" applyBorder="1" applyAlignment="1">
      <alignment/>
    </xf>
    <xf numFmtId="185" fontId="0" fillId="0" borderId="1" xfId="0" applyNumberFormat="1" applyFont="1" applyBorder="1" applyAlignment="1">
      <alignment/>
    </xf>
    <xf numFmtId="185" fontId="0" fillId="0" borderId="9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2" borderId="1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5" fillId="0" borderId="6" xfId="0" applyFont="1" applyBorder="1" applyAlignment="1">
      <alignment horizontal="left"/>
    </xf>
    <xf numFmtId="21" fontId="0" fillId="0" borderId="0" xfId="0" applyNumberFormat="1" applyFont="1" applyBorder="1" applyAlignment="1">
      <alignment horizontal="center"/>
    </xf>
    <xf numFmtId="21" fontId="0" fillId="0" borderId="15" xfId="0" applyNumberFormat="1" applyFont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21" fontId="0" fillId="0" borderId="15" xfId="0" applyNumberFormat="1" applyFont="1" applyBorder="1" applyAlignment="1">
      <alignment/>
    </xf>
    <xf numFmtId="21" fontId="0" fillId="0" borderId="15" xfId="0" applyNumberFormat="1" applyFont="1" applyBorder="1" applyAlignment="1">
      <alignment horizontal="center"/>
    </xf>
    <xf numFmtId="21" fontId="0" fillId="0" borderId="16" xfId="0" applyNumberFormat="1" applyFont="1" applyBorder="1" applyAlignment="1">
      <alignment horizontal="center"/>
    </xf>
    <xf numFmtId="185" fontId="0" fillId="0" borderId="3" xfId="0" applyNumberFormat="1" applyFont="1" applyBorder="1" applyAlignment="1">
      <alignment horizontal="center"/>
    </xf>
    <xf numFmtId="185" fontId="0" fillId="0" borderId="3" xfId="0" applyNumberFormat="1" applyFont="1" applyFill="1" applyBorder="1" applyAlignment="1">
      <alignment horizontal="center"/>
    </xf>
    <xf numFmtId="185" fontId="0" fillId="0" borderId="3" xfId="0" applyNumberFormat="1" applyFont="1" applyBorder="1" applyAlignment="1">
      <alignment/>
    </xf>
    <xf numFmtId="185" fontId="0" fillId="0" borderId="1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85" fontId="0" fillId="0" borderId="1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2" borderId="12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85" fontId="5" fillId="0" borderId="8" xfId="0" applyNumberFormat="1" applyFont="1" applyBorder="1" applyAlignment="1">
      <alignment horizontal="center"/>
    </xf>
    <xf numFmtId="185" fontId="5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85" fontId="0" fillId="0" borderId="1" xfId="0" applyNumberFormat="1" applyBorder="1" applyAlignment="1">
      <alignment horizontal="center"/>
    </xf>
    <xf numFmtId="185" fontId="0" fillId="0" borderId="8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185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" fillId="0" borderId="6" xfId="0" applyFont="1" applyFill="1" applyBorder="1" applyAlignment="1">
      <alignment horizontal="center"/>
    </xf>
    <xf numFmtId="185" fontId="5" fillId="0" borderId="24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21" fontId="0" fillId="0" borderId="9" xfId="0" applyNumberFormat="1" applyFont="1" applyBorder="1" applyAlignment="1">
      <alignment/>
    </xf>
    <xf numFmtId="21" fontId="0" fillId="0" borderId="0" xfId="0" applyNumberFormat="1" applyFont="1" applyAlignment="1">
      <alignment/>
    </xf>
    <xf numFmtId="21" fontId="3" fillId="0" borderId="1" xfId="0" applyNumberFormat="1" applyFont="1" applyBorder="1" applyAlignment="1">
      <alignment vertical="top" wrapText="1"/>
    </xf>
    <xf numFmtId="185" fontId="0" fillId="0" borderId="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2" borderId="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185" fontId="0" fillId="0" borderId="7" xfId="0" applyNumberFormat="1" applyFont="1" applyBorder="1" applyAlignment="1">
      <alignment/>
    </xf>
    <xf numFmtId="185" fontId="0" fillId="0" borderId="7" xfId="0" applyNumberFormat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8" xfId="0" applyBorder="1" applyAlignment="1">
      <alignment horizontal="left"/>
    </xf>
    <xf numFmtId="185" fontId="0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85" fontId="0" fillId="0" borderId="0" xfId="0" applyNumberFormat="1" applyFont="1" applyFill="1" applyBorder="1" applyAlignment="1">
      <alignment/>
    </xf>
    <xf numFmtId="0" fontId="5" fillId="0" borderId="2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 topLeftCell="A12">
      <selection activeCell="T69" sqref="T69"/>
    </sheetView>
  </sheetViews>
  <sheetFormatPr defaultColWidth="9.140625" defaultRowHeight="12.75"/>
  <cols>
    <col min="1" max="1" width="22.00390625" style="11" bestFit="1" customWidth="1"/>
    <col min="2" max="2" width="30.57421875" style="11" bestFit="1" customWidth="1"/>
    <col min="3" max="3" width="7.140625" style="9" bestFit="1" customWidth="1"/>
    <col min="4" max="4" width="6.00390625" style="14" bestFit="1" customWidth="1"/>
    <col min="5" max="5" width="5.57421875" style="9" bestFit="1" customWidth="1"/>
    <col min="6" max="6" width="6.00390625" style="9" bestFit="1" customWidth="1"/>
    <col min="7" max="7" width="6.57421875" style="9" bestFit="1" customWidth="1"/>
    <col min="8" max="8" width="7.57421875" style="9" bestFit="1" customWidth="1"/>
    <col min="9" max="9" width="6.00390625" style="14" bestFit="1" customWidth="1"/>
    <col min="10" max="10" width="4.8515625" style="9" bestFit="1" customWidth="1"/>
    <col min="11" max="11" width="6.00390625" style="9" bestFit="1" customWidth="1"/>
    <col min="12" max="12" width="6.57421875" style="9" bestFit="1" customWidth="1"/>
    <col min="13" max="13" width="7.57421875" style="9" customWidth="1"/>
    <col min="14" max="14" width="6.00390625" style="14" bestFit="1" customWidth="1"/>
    <col min="15" max="15" width="4.8515625" style="9" bestFit="1" customWidth="1"/>
    <col min="16" max="16" width="6.00390625" style="9" bestFit="1" customWidth="1"/>
    <col min="17" max="17" width="6.57421875" style="9" bestFit="1" customWidth="1"/>
    <col min="18" max="18" width="5.57421875" style="1" bestFit="1" customWidth="1"/>
    <col min="19" max="19" width="6.7109375" style="2" bestFit="1" customWidth="1"/>
  </cols>
  <sheetData>
    <row r="1" spans="1:19" ht="12.75">
      <c r="A1" s="14"/>
      <c r="B1" s="14"/>
      <c r="C1" s="8" t="s">
        <v>65</v>
      </c>
      <c r="D1" s="12"/>
      <c r="E1" s="10"/>
      <c r="F1" s="10"/>
      <c r="G1" s="4"/>
      <c r="H1" s="95" t="s">
        <v>73</v>
      </c>
      <c r="I1" s="12"/>
      <c r="J1" s="10"/>
      <c r="K1" s="10"/>
      <c r="L1" s="10"/>
      <c r="M1" s="8" t="s">
        <v>50</v>
      </c>
      <c r="N1" s="12"/>
      <c r="O1" s="10"/>
      <c r="P1" s="10"/>
      <c r="Q1" s="4"/>
      <c r="R1" s="144" t="s">
        <v>66</v>
      </c>
      <c r="S1" s="150" t="s">
        <v>89</v>
      </c>
    </row>
    <row r="2" spans="1:19" ht="12.75">
      <c r="A2" s="9" t="s">
        <v>0</v>
      </c>
      <c r="B2" s="9" t="s">
        <v>61</v>
      </c>
      <c r="C2" s="13" t="s">
        <v>62</v>
      </c>
      <c r="D2" s="14" t="s">
        <v>60</v>
      </c>
      <c r="E2" s="9" t="s">
        <v>49</v>
      </c>
      <c r="F2" s="9" t="s">
        <v>63</v>
      </c>
      <c r="G2" s="5" t="s">
        <v>64</v>
      </c>
      <c r="H2" s="9" t="s">
        <v>62</v>
      </c>
      <c r="I2" s="14" t="s">
        <v>60</v>
      </c>
      <c r="J2" s="9" t="s">
        <v>49</v>
      </c>
      <c r="K2" s="9" t="s">
        <v>63</v>
      </c>
      <c r="L2" s="9" t="s">
        <v>64</v>
      </c>
      <c r="M2" s="13" t="s">
        <v>62</v>
      </c>
      <c r="N2" s="14" t="s">
        <v>60</v>
      </c>
      <c r="O2" s="9" t="s">
        <v>49</v>
      </c>
      <c r="P2" s="9" t="s">
        <v>63</v>
      </c>
      <c r="Q2" s="5" t="s">
        <v>64</v>
      </c>
      <c r="R2" s="52"/>
      <c r="S2" s="153"/>
    </row>
    <row r="3" spans="1:19" ht="12.75">
      <c r="A3" s="52" t="s">
        <v>1</v>
      </c>
      <c r="C3" s="13"/>
      <c r="G3" s="5"/>
      <c r="M3" s="13"/>
      <c r="Q3" s="5"/>
      <c r="R3" s="52"/>
      <c r="S3" s="153"/>
    </row>
    <row r="4" spans="1:19" s="11" customFormat="1" ht="12.75">
      <c r="A4" s="18" t="s">
        <v>7</v>
      </c>
      <c r="B4" s="94" t="s">
        <v>85</v>
      </c>
      <c r="C4" s="15">
        <v>0.0071875</v>
      </c>
      <c r="D4" s="20">
        <v>1</v>
      </c>
      <c r="E4" s="71">
        <f>C4/C4*10</f>
        <v>10</v>
      </c>
      <c r="F4" s="71">
        <v>5</v>
      </c>
      <c r="G4" s="75">
        <f>E4+F4</f>
        <v>15</v>
      </c>
      <c r="H4" s="96">
        <v>0.012974537037037036</v>
      </c>
      <c r="I4" s="20">
        <v>1</v>
      </c>
      <c r="J4" s="71">
        <f>H4/H4*10</f>
        <v>10</v>
      </c>
      <c r="K4" s="71">
        <v>5</v>
      </c>
      <c r="L4" s="88">
        <f>J4+K4</f>
        <v>15</v>
      </c>
      <c r="M4" s="157">
        <v>0.006099537037037036</v>
      </c>
      <c r="N4" s="20">
        <v>1</v>
      </c>
      <c r="O4" s="71">
        <f>M4/M4*10</f>
        <v>10</v>
      </c>
      <c r="P4" s="71">
        <v>5</v>
      </c>
      <c r="Q4" s="88">
        <f>O4+P4</f>
        <v>15</v>
      </c>
      <c r="R4" s="145">
        <f>G4+L4+Q4</f>
        <v>45</v>
      </c>
      <c r="S4" s="152">
        <v>1</v>
      </c>
    </row>
    <row r="5" spans="1:19" s="11" customFormat="1" ht="12.75">
      <c r="A5" s="18" t="s">
        <v>11</v>
      </c>
      <c r="B5" s="19" t="s">
        <v>55</v>
      </c>
      <c r="C5" s="15">
        <v>0.009016203703703703</v>
      </c>
      <c r="D5" s="20">
        <v>3</v>
      </c>
      <c r="E5" s="71">
        <f>C4/C5*10</f>
        <v>7.971758664955071</v>
      </c>
      <c r="F5" s="71">
        <v>1</v>
      </c>
      <c r="G5" s="75">
        <f>E5+F5</f>
        <v>8.971758664955072</v>
      </c>
      <c r="H5" s="96">
        <v>0.01568287037037037</v>
      </c>
      <c r="I5" s="20">
        <v>3</v>
      </c>
      <c r="J5" s="71">
        <f>H4/H5*10</f>
        <v>8.273062730627306</v>
      </c>
      <c r="K5" s="71">
        <v>1</v>
      </c>
      <c r="L5" s="88">
        <f>J5+K5</f>
        <v>9.273062730627306</v>
      </c>
      <c r="M5" s="158">
        <v>0.006111111111111111</v>
      </c>
      <c r="N5" s="20">
        <v>2</v>
      </c>
      <c r="O5" s="71">
        <f>M4/M5*10</f>
        <v>9.981060606060604</v>
      </c>
      <c r="P5" s="71">
        <v>3</v>
      </c>
      <c r="Q5" s="88">
        <f>O5+P5</f>
        <v>12.981060606060604</v>
      </c>
      <c r="R5" s="145">
        <f>G5+L5+Q5</f>
        <v>31.22588200164298</v>
      </c>
      <c r="S5" s="152">
        <v>2</v>
      </c>
    </row>
    <row r="6" spans="1:19" s="11" customFormat="1" ht="12.75">
      <c r="A6" s="18" t="s">
        <v>6</v>
      </c>
      <c r="B6" s="19" t="s">
        <v>84</v>
      </c>
      <c r="C6" s="15">
        <v>0.008784722222222223</v>
      </c>
      <c r="D6" s="20">
        <v>2</v>
      </c>
      <c r="E6" s="71">
        <f>C4/C6*10</f>
        <v>8.181818181818182</v>
      </c>
      <c r="F6" s="71">
        <v>3</v>
      </c>
      <c r="G6" s="75">
        <f aca="true" t="shared" si="0" ref="G6:G14">E6+F6</f>
        <v>11.181818181818182</v>
      </c>
      <c r="H6" s="96">
        <v>0.014918981481481483</v>
      </c>
      <c r="I6" s="20">
        <v>2</v>
      </c>
      <c r="J6" s="71">
        <f>H4/H6*10</f>
        <v>8.696664080682698</v>
      </c>
      <c r="K6" s="71">
        <v>3</v>
      </c>
      <c r="L6" s="88">
        <f>J6+K6</f>
        <v>11.696664080682698</v>
      </c>
      <c r="M6" s="15"/>
      <c r="N6" s="20"/>
      <c r="O6" s="71"/>
      <c r="P6" s="16"/>
      <c r="Q6" s="88"/>
      <c r="R6" s="145">
        <f aca="true" t="shared" si="1" ref="R6:R32">G6+L6+Q6</f>
        <v>22.87848226250088</v>
      </c>
      <c r="S6" s="152">
        <v>3</v>
      </c>
    </row>
    <row r="7" spans="1:19" s="11" customFormat="1" ht="12.75">
      <c r="A7" s="18" t="s">
        <v>5</v>
      </c>
      <c r="B7" s="22" t="s">
        <v>56</v>
      </c>
      <c r="C7" s="15">
        <v>0.011967592592592592</v>
      </c>
      <c r="D7" s="23">
        <v>8</v>
      </c>
      <c r="E7" s="71">
        <f>C4/C7*10</f>
        <v>6.005802707930368</v>
      </c>
      <c r="F7" s="71"/>
      <c r="G7" s="75">
        <f>E7+F7</f>
        <v>6.005802707930368</v>
      </c>
      <c r="H7" s="96">
        <v>0.020636574074074075</v>
      </c>
      <c r="I7" s="23"/>
      <c r="J7" s="71">
        <f>H4/H7*10</f>
        <v>6.2871564778463265</v>
      </c>
      <c r="K7" s="16"/>
      <c r="L7" s="88">
        <f>J7+K7</f>
        <v>6.2871564778463265</v>
      </c>
      <c r="M7" s="157">
        <v>0.007905092592592592</v>
      </c>
      <c r="N7" s="23">
        <v>6</v>
      </c>
      <c r="O7" s="71">
        <f>M4/M7*10</f>
        <v>7.715959004392387</v>
      </c>
      <c r="P7" s="16"/>
      <c r="Q7" s="88">
        <f>O7+P7</f>
        <v>7.715959004392387</v>
      </c>
      <c r="R7" s="145">
        <f>G7+L7+Q7</f>
        <v>20.008918190169084</v>
      </c>
      <c r="S7" s="151">
        <v>4</v>
      </c>
    </row>
    <row r="8" spans="1:19" s="11" customFormat="1" ht="12.75">
      <c r="A8" s="18" t="s">
        <v>8</v>
      </c>
      <c r="B8" s="94" t="s">
        <v>85</v>
      </c>
      <c r="C8" s="15">
        <v>0.011331018518518518</v>
      </c>
      <c r="D8" s="23">
        <v>7</v>
      </c>
      <c r="E8" s="71">
        <f>C4/C8*10</f>
        <v>6.34320735444331</v>
      </c>
      <c r="F8" s="71"/>
      <c r="G8" s="75">
        <f>E8+F8</f>
        <v>6.34320735444331</v>
      </c>
      <c r="H8" s="97"/>
      <c r="I8" s="23"/>
      <c r="J8" s="71"/>
      <c r="K8" s="16"/>
      <c r="L8" s="88"/>
      <c r="M8" s="157">
        <v>0.007222222222222223</v>
      </c>
      <c r="N8" s="23">
        <v>4</v>
      </c>
      <c r="O8" s="71">
        <f>M4/M8*10</f>
        <v>8.445512820512818</v>
      </c>
      <c r="P8" s="16"/>
      <c r="Q8" s="88">
        <f>O8+P8</f>
        <v>8.445512820512818</v>
      </c>
      <c r="R8" s="145">
        <f>G8+L8+Q8</f>
        <v>14.788720174956127</v>
      </c>
      <c r="S8" s="151">
        <v>5</v>
      </c>
    </row>
    <row r="9" spans="1:19" s="11" customFormat="1" ht="12.75">
      <c r="A9" s="156" t="s">
        <v>92</v>
      </c>
      <c r="B9" s="94" t="s">
        <v>85</v>
      </c>
      <c r="C9" s="15"/>
      <c r="D9" s="23"/>
      <c r="E9" s="71"/>
      <c r="F9" s="71"/>
      <c r="G9" s="75"/>
      <c r="H9" s="97"/>
      <c r="I9" s="23"/>
      <c r="J9" s="71"/>
      <c r="K9" s="16"/>
      <c r="L9" s="88"/>
      <c r="M9" s="157">
        <v>0.006608796296296297</v>
      </c>
      <c r="N9" s="20">
        <v>3</v>
      </c>
      <c r="O9" s="71">
        <f>M4/M9*10</f>
        <v>9.22942206654991</v>
      </c>
      <c r="P9" s="71">
        <v>1</v>
      </c>
      <c r="Q9" s="88">
        <f>O9+P9</f>
        <v>10.22942206654991</v>
      </c>
      <c r="R9" s="145">
        <f>G9+L9+Q9</f>
        <v>10.22942206654991</v>
      </c>
      <c r="S9" s="151">
        <v>6</v>
      </c>
    </row>
    <row r="10" spans="1:19" s="11" customFormat="1" ht="12.75">
      <c r="A10" s="156" t="s">
        <v>91</v>
      </c>
      <c r="B10" s="94" t="s">
        <v>85</v>
      </c>
      <c r="C10" s="15"/>
      <c r="D10" s="23"/>
      <c r="E10" s="71"/>
      <c r="F10" s="71"/>
      <c r="G10" s="75"/>
      <c r="H10" s="97"/>
      <c r="I10" s="23"/>
      <c r="J10" s="71"/>
      <c r="K10" s="16"/>
      <c r="L10" s="88"/>
      <c r="M10" s="157">
        <v>0.007407407407407407</v>
      </c>
      <c r="N10" s="23">
        <v>5</v>
      </c>
      <c r="O10" s="71">
        <f>M4/M10*10</f>
        <v>8.234375</v>
      </c>
      <c r="P10" s="16"/>
      <c r="Q10" s="88">
        <f>O10+P10</f>
        <v>8.234375</v>
      </c>
      <c r="R10" s="145">
        <f>G10+L10+Q10</f>
        <v>8.234375</v>
      </c>
      <c r="S10" s="151">
        <v>7</v>
      </c>
    </row>
    <row r="11" spans="1:19" s="11" customFormat="1" ht="12.75">
      <c r="A11" s="21" t="s">
        <v>12</v>
      </c>
      <c r="B11" s="22" t="s">
        <v>56</v>
      </c>
      <c r="C11" s="15">
        <v>0.009305555555555555</v>
      </c>
      <c r="D11" s="23">
        <v>4</v>
      </c>
      <c r="E11" s="71">
        <f>C4/C11*10</f>
        <v>7.723880597014926</v>
      </c>
      <c r="F11" s="71"/>
      <c r="G11" s="75">
        <f t="shared" si="0"/>
        <v>7.723880597014926</v>
      </c>
      <c r="H11" s="97"/>
      <c r="I11" s="23"/>
      <c r="J11" s="71"/>
      <c r="K11" s="16"/>
      <c r="L11" s="88"/>
      <c r="M11" s="15"/>
      <c r="N11" s="23"/>
      <c r="O11" s="71"/>
      <c r="P11" s="16"/>
      <c r="Q11" s="88"/>
      <c r="R11" s="145">
        <f t="shared" si="1"/>
        <v>7.723880597014926</v>
      </c>
      <c r="S11" s="151">
        <v>8</v>
      </c>
    </row>
    <row r="12" spans="1:19" s="11" customFormat="1" ht="12.75">
      <c r="A12" s="18" t="s">
        <v>4</v>
      </c>
      <c r="B12" s="19" t="s">
        <v>55</v>
      </c>
      <c r="C12" s="15">
        <v>0.009409722222222224</v>
      </c>
      <c r="D12" s="23">
        <v>5</v>
      </c>
      <c r="E12" s="71">
        <f>C4/C12*10</f>
        <v>7.638376383763836</v>
      </c>
      <c r="F12" s="71"/>
      <c r="G12" s="75">
        <f t="shared" si="0"/>
        <v>7.638376383763836</v>
      </c>
      <c r="H12" s="97"/>
      <c r="I12" s="23"/>
      <c r="J12" s="71"/>
      <c r="K12" s="16"/>
      <c r="L12" s="88"/>
      <c r="M12" s="15"/>
      <c r="N12" s="23"/>
      <c r="O12" s="71"/>
      <c r="P12" s="16"/>
      <c r="Q12" s="88"/>
      <c r="R12" s="145">
        <f t="shared" si="1"/>
        <v>7.638376383763836</v>
      </c>
      <c r="S12" s="151">
        <v>9</v>
      </c>
    </row>
    <row r="13" spans="1:19" s="11" customFormat="1" ht="12.75">
      <c r="A13" s="18" t="s">
        <v>10</v>
      </c>
      <c r="B13" s="19" t="s">
        <v>58</v>
      </c>
      <c r="C13" s="15">
        <v>0.011296296296296296</v>
      </c>
      <c r="D13" s="23">
        <v>6</v>
      </c>
      <c r="E13" s="71">
        <f>C4/C13*10</f>
        <v>6.3627049180327875</v>
      </c>
      <c r="F13" s="71"/>
      <c r="G13" s="75">
        <f t="shared" si="0"/>
        <v>6.3627049180327875</v>
      </c>
      <c r="H13" s="97"/>
      <c r="I13" s="23"/>
      <c r="J13" s="71"/>
      <c r="K13" s="16"/>
      <c r="L13" s="88"/>
      <c r="M13" s="15"/>
      <c r="N13" s="23"/>
      <c r="O13" s="71"/>
      <c r="P13" s="16"/>
      <c r="Q13" s="88"/>
      <c r="R13" s="145">
        <f t="shared" si="1"/>
        <v>6.3627049180327875</v>
      </c>
      <c r="S13" s="151">
        <v>10</v>
      </c>
    </row>
    <row r="14" spans="1:19" s="11" customFormat="1" ht="12.75">
      <c r="A14" s="18" t="s">
        <v>9</v>
      </c>
      <c r="B14" s="19" t="s">
        <v>58</v>
      </c>
      <c r="C14" s="15">
        <v>0.012916666666666667</v>
      </c>
      <c r="D14" s="23">
        <v>9</v>
      </c>
      <c r="E14" s="71">
        <f>C4/C14*10</f>
        <v>5.564516129032259</v>
      </c>
      <c r="F14" s="71"/>
      <c r="G14" s="75">
        <f t="shared" si="0"/>
        <v>5.564516129032259</v>
      </c>
      <c r="H14" s="97"/>
      <c r="I14" s="23"/>
      <c r="J14" s="71"/>
      <c r="K14" s="16"/>
      <c r="L14" s="88"/>
      <c r="M14" s="15"/>
      <c r="N14" s="23"/>
      <c r="O14" s="71"/>
      <c r="P14" s="16"/>
      <c r="Q14" s="88"/>
      <c r="R14" s="145">
        <f t="shared" si="1"/>
        <v>5.564516129032259</v>
      </c>
      <c r="S14" s="151">
        <v>11</v>
      </c>
    </row>
    <row r="15" spans="1:19" ht="12.75">
      <c r="A15" s="14"/>
      <c r="B15" s="14"/>
      <c r="C15" s="17"/>
      <c r="E15" s="76"/>
      <c r="F15" s="76"/>
      <c r="G15" s="102"/>
      <c r="H15" s="96"/>
      <c r="M15" s="17"/>
      <c r="Q15" s="5"/>
      <c r="R15" s="146"/>
      <c r="S15" s="153"/>
    </row>
    <row r="16" spans="1:19" ht="12.75">
      <c r="A16" s="52" t="s">
        <v>2</v>
      </c>
      <c r="C16" s="17"/>
      <c r="E16" s="76"/>
      <c r="F16" s="76"/>
      <c r="G16" s="102"/>
      <c r="H16" s="96"/>
      <c r="M16" s="17"/>
      <c r="Q16" s="5"/>
      <c r="R16" s="146"/>
      <c r="S16" s="153"/>
    </row>
    <row r="17" spans="1:19" s="11" customFormat="1" ht="12.75">
      <c r="A17" s="18" t="s">
        <v>16</v>
      </c>
      <c r="B17" s="19" t="s">
        <v>55</v>
      </c>
      <c r="C17" s="15">
        <v>0.007777777777777777</v>
      </c>
      <c r="D17" s="20">
        <v>1</v>
      </c>
      <c r="E17" s="71">
        <f>C17/C17*10</f>
        <v>10</v>
      </c>
      <c r="F17" s="71">
        <v>5</v>
      </c>
      <c r="G17" s="75">
        <f aca="true" t="shared" si="2" ref="G17:G25">E17+F17</f>
        <v>15</v>
      </c>
      <c r="H17" s="97">
        <v>0.013900462962962962</v>
      </c>
      <c r="I17" s="20">
        <v>1</v>
      </c>
      <c r="J17" s="71">
        <f>H17/H17*10</f>
        <v>10</v>
      </c>
      <c r="K17" s="71">
        <v>5</v>
      </c>
      <c r="L17" s="88">
        <f>J17+K17</f>
        <v>15</v>
      </c>
      <c r="M17" s="158">
        <v>0.005891203703703703</v>
      </c>
      <c r="N17" s="20">
        <v>1</v>
      </c>
      <c r="O17" s="71">
        <f>M17/M17*10</f>
        <v>10</v>
      </c>
      <c r="P17" s="71">
        <v>5</v>
      </c>
      <c r="Q17" s="88">
        <f>O17+P17</f>
        <v>15</v>
      </c>
      <c r="R17" s="145">
        <f t="shared" si="1"/>
        <v>45</v>
      </c>
      <c r="S17" s="152">
        <v>1</v>
      </c>
    </row>
    <row r="18" spans="1:19" s="11" customFormat="1" ht="12.75">
      <c r="A18" s="18" t="s">
        <v>13</v>
      </c>
      <c r="B18" s="94" t="s">
        <v>85</v>
      </c>
      <c r="C18" s="15">
        <v>0.009189814814814814</v>
      </c>
      <c r="D18" s="20">
        <v>2</v>
      </c>
      <c r="E18" s="71">
        <f>C17/C18*10</f>
        <v>8.463476070528968</v>
      </c>
      <c r="F18" s="71">
        <v>3</v>
      </c>
      <c r="G18" s="75">
        <f t="shared" si="2"/>
        <v>11.463476070528968</v>
      </c>
      <c r="H18" s="96">
        <v>0.015069444444444443</v>
      </c>
      <c r="I18" s="20">
        <v>2</v>
      </c>
      <c r="J18" s="71">
        <f>H17/H18*10</f>
        <v>9.224270353302611</v>
      </c>
      <c r="K18" s="71">
        <v>3</v>
      </c>
      <c r="L18" s="88">
        <f>J18+K18</f>
        <v>12.224270353302611</v>
      </c>
      <c r="M18" s="157">
        <v>0.006574074074074073</v>
      </c>
      <c r="N18" s="20">
        <v>2</v>
      </c>
      <c r="O18" s="71">
        <f>M17/M18*10</f>
        <v>8.961267605633802</v>
      </c>
      <c r="P18" s="71">
        <v>3</v>
      </c>
      <c r="Q18" s="88">
        <f>O18+P18</f>
        <v>11.961267605633802</v>
      </c>
      <c r="R18" s="145">
        <f t="shared" si="1"/>
        <v>35.64901402946538</v>
      </c>
      <c r="S18" s="152">
        <v>2</v>
      </c>
    </row>
    <row r="19" spans="1:19" s="11" customFormat="1" ht="12.75">
      <c r="A19" s="18" t="s">
        <v>15</v>
      </c>
      <c r="B19" s="22" t="s">
        <v>56</v>
      </c>
      <c r="C19" s="15">
        <v>0.01019675925925926</v>
      </c>
      <c r="D19" s="23">
        <v>4</v>
      </c>
      <c r="E19" s="71">
        <f>C17/C19*10</f>
        <v>7.627695800227014</v>
      </c>
      <c r="F19" s="71"/>
      <c r="G19" s="75">
        <f>E19+F19</f>
        <v>7.627695800227014</v>
      </c>
      <c r="H19" s="96">
        <v>0.018125</v>
      </c>
      <c r="I19" s="20">
        <v>3</v>
      </c>
      <c r="J19" s="71">
        <f>H17/H19*10</f>
        <v>7.669220945083014</v>
      </c>
      <c r="K19" s="71">
        <v>1</v>
      </c>
      <c r="L19" s="88">
        <f>J19+K19</f>
        <v>8.669220945083014</v>
      </c>
      <c r="M19" s="157">
        <v>0.007060185185185184</v>
      </c>
      <c r="N19" s="20">
        <v>3</v>
      </c>
      <c r="O19" s="71">
        <f>M17/M19*10</f>
        <v>8.344262295081968</v>
      </c>
      <c r="P19" s="71">
        <v>1</v>
      </c>
      <c r="Q19" s="88">
        <f>O19+P19</f>
        <v>9.344262295081968</v>
      </c>
      <c r="R19" s="145">
        <f>G19+L19+Q19</f>
        <v>25.641179040391997</v>
      </c>
      <c r="S19" s="152">
        <v>3</v>
      </c>
    </row>
    <row r="20" spans="1:19" s="11" customFormat="1" ht="12.75">
      <c r="A20" s="18" t="s">
        <v>29</v>
      </c>
      <c r="B20" s="19" t="s">
        <v>51</v>
      </c>
      <c r="C20" s="15"/>
      <c r="D20" s="20"/>
      <c r="E20" s="71"/>
      <c r="F20" s="71"/>
      <c r="G20" s="75"/>
      <c r="H20" s="97">
        <v>0.02332175925925926</v>
      </c>
      <c r="I20" s="23">
        <v>4</v>
      </c>
      <c r="J20" s="71">
        <f>H17/H20*10</f>
        <v>5.960297766749378</v>
      </c>
      <c r="K20" s="16"/>
      <c r="L20" s="88">
        <f>J20+K20</f>
        <v>5.960297766749378</v>
      </c>
      <c r="M20" s="157">
        <v>0.00920138888888889</v>
      </c>
      <c r="N20" s="23">
        <v>6</v>
      </c>
      <c r="O20" s="71">
        <f>M17/M20*10</f>
        <v>6.40251572327044</v>
      </c>
      <c r="P20" s="71"/>
      <c r="Q20" s="88">
        <f>O20+P20</f>
        <v>6.40251572327044</v>
      </c>
      <c r="R20" s="145">
        <f>G20+L20+Q20</f>
        <v>12.362813490019818</v>
      </c>
      <c r="S20" s="151">
        <v>4</v>
      </c>
    </row>
    <row r="21" spans="1:19" s="11" customFormat="1" ht="12.75">
      <c r="A21" s="18" t="s">
        <v>17</v>
      </c>
      <c r="B21" s="19" t="s">
        <v>55</v>
      </c>
      <c r="C21" s="15">
        <v>0.009305555555555555</v>
      </c>
      <c r="D21" s="20">
        <v>3</v>
      </c>
      <c r="E21" s="71">
        <f>C17/C21*10</f>
        <v>8.35820895522388</v>
      </c>
      <c r="F21" s="71">
        <v>1</v>
      </c>
      <c r="G21" s="75">
        <f t="shared" si="2"/>
        <v>9.35820895522388</v>
      </c>
      <c r="H21" s="97"/>
      <c r="I21" s="20"/>
      <c r="J21" s="71"/>
      <c r="K21" s="16"/>
      <c r="L21" s="88"/>
      <c r="M21" s="15"/>
      <c r="N21" s="20"/>
      <c r="O21" s="71"/>
      <c r="P21" s="71"/>
      <c r="Q21" s="88"/>
      <c r="R21" s="145">
        <f t="shared" si="1"/>
        <v>9.35820895522388</v>
      </c>
      <c r="S21" s="151">
        <v>5</v>
      </c>
    </row>
    <row r="22" spans="1:19" s="11" customFormat="1" ht="12.75">
      <c r="A22" s="21" t="s">
        <v>18</v>
      </c>
      <c r="B22" s="22" t="s">
        <v>53</v>
      </c>
      <c r="C22" s="15">
        <v>0.01068287037037037</v>
      </c>
      <c r="D22" s="23">
        <v>5</v>
      </c>
      <c r="E22" s="71">
        <f>C17/C22*10</f>
        <v>7.280606717226434</v>
      </c>
      <c r="F22" s="71"/>
      <c r="G22" s="75">
        <f t="shared" si="2"/>
        <v>7.280606717226434</v>
      </c>
      <c r="H22" s="97"/>
      <c r="I22" s="23"/>
      <c r="J22" s="71"/>
      <c r="K22" s="16"/>
      <c r="L22" s="88"/>
      <c r="M22" s="15"/>
      <c r="N22" s="23"/>
      <c r="O22" s="71"/>
      <c r="P22" s="71"/>
      <c r="Q22" s="88"/>
      <c r="R22" s="145">
        <f t="shared" si="1"/>
        <v>7.280606717226434</v>
      </c>
      <c r="S22" s="151">
        <v>6</v>
      </c>
    </row>
    <row r="23" spans="1:19" s="11" customFormat="1" ht="12.75">
      <c r="A23" s="89" t="s">
        <v>94</v>
      </c>
      <c r="B23" s="94" t="s">
        <v>85</v>
      </c>
      <c r="C23" s="15"/>
      <c r="D23" s="23"/>
      <c r="E23" s="71"/>
      <c r="F23" s="71"/>
      <c r="G23" s="75"/>
      <c r="H23" s="97"/>
      <c r="I23" s="23"/>
      <c r="J23" s="71"/>
      <c r="K23" s="16"/>
      <c r="L23" s="88"/>
      <c r="M23" s="157">
        <v>0.008564814814814815</v>
      </c>
      <c r="N23" s="23">
        <v>4</v>
      </c>
      <c r="O23" s="71">
        <f>M17/M23*10</f>
        <v>6.878378378378378</v>
      </c>
      <c r="P23" s="71"/>
      <c r="Q23" s="88">
        <f>O23+P23</f>
        <v>6.878378378378378</v>
      </c>
      <c r="R23" s="145">
        <f>G23+L23+Q23</f>
        <v>6.878378378378378</v>
      </c>
      <c r="S23" s="151">
        <v>7</v>
      </c>
    </row>
    <row r="24" spans="1:19" s="11" customFormat="1" ht="12.75">
      <c r="A24" s="156" t="s">
        <v>93</v>
      </c>
      <c r="B24" s="94" t="s">
        <v>85</v>
      </c>
      <c r="C24" s="15"/>
      <c r="D24" s="20"/>
      <c r="E24" s="71"/>
      <c r="F24" s="71"/>
      <c r="G24" s="75"/>
      <c r="H24" s="97"/>
      <c r="I24" s="23"/>
      <c r="J24" s="71"/>
      <c r="K24" s="16"/>
      <c r="L24" s="88"/>
      <c r="M24" s="157">
        <v>0.009097222222222222</v>
      </c>
      <c r="N24" s="23">
        <v>5</v>
      </c>
      <c r="O24" s="71">
        <f>M17/M24*10</f>
        <v>6.475826972010178</v>
      </c>
      <c r="P24" s="71"/>
      <c r="Q24" s="88">
        <f>O24+P24</f>
        <v>6.475826972010178</v>
      </c>
      <c r="R24" s="145">
        <f>G24+L24+Q24</f>
        <v>6.475826972010178</v>
      </c>
      <c r="S24" s="151">
        <v>8</v>
      </c>
    </row>
    <row r="25" spans="1:19" s="11" customFormat="1" ht="12.75">
      <c r="A25" s="18" t="s">
        <v>14</v>
      </c>
      <c r="B25" s="19" t="s">
        <v>57</v>
      </c>
      <c r="C25" s="15"/>
      <c r="D25" s="23" t="s">
        <v>68</v>
      </c>
      <c r="E25" s="71">
        <v>0</v>
      </c>
      <c r="F25" s="71"/>
      <c r="G25" s="75">
        <f t="shared" si="2"/>
        <v>0</v>
      </c>
      <c r="H25" s="97" t="s">
        <v>75</v>
      </c>
      <c r="I25" s="23"/>
      <c r="J25" s="71"/>
      <c r="K25" s="16"/>
      <c r="L25" s="88"/>
      <c r="M25" s="15"/>
      <c r="N25" s="23"/>
      <c r="O25" s="71"/>
      <c r="P25" s="71"/>
      <c r="Q25" s="88"/>
      <c r="R25" s="145">
        <f t="shared" si="1"/>
        <v>0</v>
      </c>
      <c r="S25" s="151"/>
    </row>
    <row r="26" spans="1:19" ht="12.75">
      <c r="A26" s="14"/>
      <c r="B26" s="14"/>
      <c r="C26" s="17"/>
      <c r="E26" s="76"/>
      <c r="F26" s="76"/>
      <c r="G26" s="102"/>
      <c r="H26" s="96"/>
      <c r="M26" s="17"/>
      <c r="Q26" s="5"/>
      <c r="R26" s="146"/>
      <c r="S26" s="153"/>
    </row>
    <row r="27" spans="1:19" s="11" customFormat="1" ht="12.75">
      <c r="A27" s="53" t="s">
        <v>19</v>
      </c>
      <c r="B27" s="53"/>
      <c r="C27" s="17"/>
      <c r="D27" s="14"/>
      <c r="E27" s="76"/>
      <c r="F27" s="76"/>
      <c r="G27" s="102"/>
      <c r="H27" s="96"/>
      <c r="I27" s="14"/>
      <c r="J27" s="9"/>
      <c r="K27" s="9"/>
      <c r="L27" s="9"/>
      <c r="M27" s="17"/>
      <c r="N27" s="14"/>
      <c r="O27" s="9"/>
      <c r="P27" s="9"/>
      <c r="Q27" s="5"/>
      <c r="R27" s="146"/>
      <c r="S27" s="154"/>
    </row>
    <row r="28" spans="1:19" s="11" customFormat="1" ht="12.75">
      <c r="A28" s="18" t="s">
        <v>21</v>
      </c>
      <c r="B28" s="19" t="s">
        <v>59</v>
      </c>
      <c r="C28" s="15">
        <v>0.008252314814814815</v>
      </c>
      <c r="D28" s="20">
        <v>1</v>
      </c>
      <c r="E28" s="71">
        <f>C28/C28*10</f>
        <v>10</v>
      </c>
      <c r="F28" s="71">
        <v>5</v>
      </c>
      <c r="G28" s="75">
        <f>E28+F28</f>
        <v>15</v>
      </c>
      <c r="H28" s="97">
        <v>0.014386574074074072</v>
      </c>
      <c r="I28" s="20">
        <v>1</v>
      </c>
      <c r="J28" s="71">
        <f>H28/H28*10</f>
        <v>10</v>
      </c>
      <c r="K28" s="71">
        <v>5</v>
      </c>
      <c r="L28" s="88">
        <f>J28+K28</f>
        <v>15</v>
      </c>
      <c r="M28" s="157">
        <v>0.006701388888888889</v>
      </c>
      <c r="N28" s="20">
        <v>1</v>
      </c>
      <c r="O28" s="71">
        <f>M28/M28*10</f>
        <v>10</v>
      </c>
      <c r="P28" s="71">
        <v>5</v>
      </c>
      <c r="Q28" s="88">
        <f>O28+P28</f>
        <v>15</v>
      </c>
      <c r="R28" s="145">
        <f t="shared" si="1"/>
        <v>45</v>
      </c>
      <c r="S28" s="152">
        <v>1</v>
      </c>
    </row>
    <row r="29" spans="1:19" s="11" customFormat="1" ht="12.75">
      <c r="A29" s="21" t="s">
        <v>20</v>
      </c>
      <c r="B29" s="22" t="s">
        <v>59</v>
      </c>
      <c r="C29" s="15">
        <v>0.00949074074074074</v>
      </c>
      <c r="D29" s="20">
        <v>3</v>
      </c>
      <c r="E29" s="71">
        <f>C28/C29*10</f>
        <v>8.695121951219512</v>
      </c>
      <c r="F29" s="71">
        <v>1</v>
      </c>
      <c r="G29" s="75">
        <f>E29+F29</f>
        <v>9.695121951219512</v>
      </c>
      <c r="H29" s="97">
        <v>0.01678240740740741</v>
      </c>
      <c r="I29" s="20">
        <v>2</v>
      </c>
      <c r="J29" s="71">
        <f>H28/H29*10</f>
        <v>8.572413793103447</v>
      </c>
      <c r="K29" s="71">
        <v>3</v>
      </c>
      <c r="L29" s="88">
        <f>J29+K29</f>
        <v>11.572413793103447</v>
      </c>
      <c r="M29" s="157">
        <v>0.007094907407407407</v>
      </c>
      <c r="N29" s="20">
        <v>2</v>
      </c>
      <c r="O29" s="71">
        <f>M28/M29*10</f>
        <v>9.445350734094616</v>
      </c>
      <c r="P29" s="71">
        <v>3</v>
      </c>
      <c r="Q29" s="88">
        <f>O29+P29</f>
        <v>12.445350734094616</v>
      </c>
      <c r="R29" s="145">
        <f>G29+L29+Q29</f>
        <v>33.71288647841757</v>
      </c>
      <c r="S29" s="152">
        <v>2</v>
      </c>
    </row>
    <row r="30" spans="1:19" s="11" customFormat="1" ht="12.75">
      <c r="A30" s="21" t="s">
        <v>23</v>
      </c>
      <c r="B30" s="22" t="s">
        <v>56</v>
      </c>
      <c r="C30" s="15">
        <v>0.009108796296296297</v>
      </c>
      <c r="D30" s="20">
        <v>2</v>
      </c>
      <c r="E30" s="71">
        <f>C28/C30*10</f>
        <v>9.05972045743329</v>
      </c>
      <c r="F30" s="71">
        <v>3</v>
      </c>
      <c r="G30" s="75">
        <f>E30+F30</f>
        <v>12.05972045743329</v>
      </c>
      <c r="H30" s="97"/>
      <c r="I30" s="20"/>
      <c r="J30" s="71"/>
      <c r="K30" s="71"/>
      <c r="L30" s="88"/>
      <c r="M30" s="157">
        <v>0.007928240740740741</v>
      </c>
      <c r="N30" s="20">
        <v>3</v>
      </c>
      <c r="O30" s="71">
        <f>M28/M30*10</f>
        <v>8.452554744525546</v>
      </c>
      <c r="P30" s="71">
        <v>1</v>
      </c>
      <c r="Q30" s="88">
        <f>O30+P30</f>
        <v>9.452554744525546</v>
      </c>
      <c r="R30" s="145">
        <f t="shared" si="1"/>
        <v>21.512275201958836</v>
      </c>
      <c r="S30" s="152">
        <v>3</v>
      </c>
    </row>
    <row r="31" spans="1:19" s="11" customFormat="1" ht="12.75">
      <c r="A31" s="156" t="s">
        <v>95</v>
      </c>
      <c r="B31" s="94" t="s">
        <v>85</v>
      </c>
      <c r="C31" s="15"/>
      <c r="D31" s="23"/>
      <c r="E31" s="71"/>
      <c r="F31" s="71"/>
      <c r="G31" s="75"/>
      <c r="H31" s="97"/>
      <c r="I31" s="23"/>
      <c r="J31" s="71"/>
      <c r="K31" s="71"/>
      <c r="L31" s="88"/>
      <c r="M31" s="157">
        <v>0.010902777777777777</v>
      </c>
      <c r="N31" s="23">
        <v>4</v>
      </c>
      <c r="O31" s="71">
        <f>M28/M31*10</f>
        <v>6.146496815286625</v>
      </c>
      <c r="P31" s="71"/>
      <c r="Q31" s="88">
        <f>O31+P31</f>
        <v>6.146496815286625</v>
      </c>
      <c r="R31" s="145">
        <f>G31+L31+Q31</f>
        <v>6.146496815286625</v>
      </c>
      <c r="S31" s="151">
        <v>4</v>
      </c>
    </row>
    <row r="32" spans="1:19" s="11" customFormat="1" ht="12.75">
      <c r="A32" s="18" t="s">
        <v>22</v>
      </c>
      <c r="B32" s="22" t="s">
        <v>56</v>
      </c>
      <c r="C32" s="15">
        <v>0.016273148148148148</v>
      </c>
      <c r="D32" s="23">
        <v>4</v>
      </c>
      <c r="E32" s="71">
        <f>C28/C32*10</f>
        <v>5.071123755334281</v>
      </c>
      <c r="F32" s="71"/>
      <c r="G32" s="75">
        <f>E32+F32</f>
        <v>5.071123755334281</v>
      </c>
      <c r="H32" s="97"/>
      <c r="I32" s="23"/>
      <c r="J32" s="71"/>
      <c r="K32" s="71"/>
      <c r="L32" s="88"/>
      <c r="M32" s="15"/>
      <c r="N32" s="23"/>
      <c r="O32" s="71"/>
      <c r="P32" s="71"/>
      <c r="Q32" s="88"/>
      <c r="R32" s="145">
        <f t="shared" si="1"/>
        <v>5.071123755334281</v>
      </c>
      <c r="S32" s="151">
        <v>5</v>
      </c>
    </row>
    <row r="33" spans="1:19" ht="12.75">
      <c r="A33" s="33"/>
      <c r="B33" s="33"/>
      <c r="C33" s="34"/>
      <c r="D33" s="35"/>
      <c r="E33" s="77"/>
      <c r="F33" s="77"/>
      <c r="G33" s="103"/>
      <c r="H33" s="98"/>
      <c r="I33" s="35"/>
      <c r="J33" s="39"/>
      <c r="K33" s="40"/>
      <c r="L33" s="106"/>
      <c r="M33" s="38"/>
      <c r="N33" s="35"/>
      <c r="O33" s="39"/>
      <c r="P33" s="40"/>
      <c r="Q33" s="24"/>
      <c r="R33" s="147"/>
      <c r="S33" s="153"/>
    </row>
    <row r="34" spans="1:19" s="11" customFormat="1" ht="12.75">
      <c r="A34" s="52" t="s">
        <v>26</v>
      </c>
      <c r="C34" s="17"/>
      <c r="D34" s="14"/>
      <c r="E34" s="76"/>
      <c r="F34" s="76"/>
      <c r="G34" s="102"/>
      <c r="H34" s="96"/>
      <c r="I34" s="14"/>
      <c r="J34" s="9"/>
      <c r="K34" s="9"/>
      <c r="L34" s="9"/>
      <c r="M34" s="17"/>
      <c r="N34" s="14"/>
      <c r="O34" s="9"/>
      <c r="P34" s="9"/>
      <c r="Q34" s="5"/>
      <c r="R34" s="81"/>
      <c r="S34" s="154"/>
    </row>
    <row r="35" spans="1:19" s="11" customFormat="1" ht="12.75">
      <c r="A35" s="41" t="s">
        <v>44</v>
      </c>
      <c r="B35" s="22" t="s">
        <v>56</v>
      </c>
      <c r="C35" s="15">
        <v>0.005763888888888889</v>
      </c>
      <c r="D35" s="20">
        <v>1</v>
      </c>
      <c r="E35" s="71">
        <f>C35/C35*10</f>
        <v>10</v>
      </c>
      <c r="F35" s="71">
        <v>5</v>
      </c>
      <c r="G35" s="75">
        <f>E35+F35</f>
        <v>15</v>
      </c>
      <c r="H35" s="99">
        <v>0.011168981481481481</v>
      </c>
      <c r="I35" s="20">
        <v>1</v>
      </c>
      <c r="J35" s="71">
        <f>H35/H35*10</f>
        <v>10</v>
      </c>
      <c r="K35" s="71">
        <v>5</v>
      </c>
      <c r="L35" s="88">
        <f aca="true" t="shared" si="3" ref="L35:L41">J35+K35</f>
        <v>15</v>
      </c>
      <c r="M35" s="157">
        <v>0.004432870370370371</v>
      </c>
      <c r="N35" s="20">
        <v>3</v>
      </c>
      <c r="O35" s="71">
        <f>M38/M35*10</f>
        <v>9.947780678851174</v>
      </c>
      <c r="P35" s="71">
        <v>1</v>
      </c>
      <c r="Q35" s="88">
        <f>O35+P35</f>
        <v>10.947780678851174</v>
      </c>
      <c r="R35" s="145">
        <f aca="true" t="shared" si="4" ref="R35:R41">G35+L35+Q35</f>
        <v>40.947780678851174</v>
      </c>
      <c r="S35" s="152">
        <v>1</v>
      </c>
    </row>
    <row r="36" spans="1:19" s="11" customFormat="1" ht="12.75">
      <c r="A36" s="18" t="s">
        <v>42</v>
      </c>
      <c r="B36" s="22" t="s">
        <v>56</v>
      </c>
      <c r="C36" s="15">
        <v>0.0066550925925925935</v>
      </c>
      <c r="D36" s="20">
        <v>2</v>
      </c>
      <c r="E36" s="71">
        <f>C35/C36*10</f>
        <v>8.66086956521739</v>
      </c>
      <c r="F36" s="71">
        <v>3</v>
      </c>
      <c r="G36" s="75">
        <f>E36+F36</f>
        <v>11.66086956521739</v>
      </c>
      <c r="H36" s="99">
        <v>0.0121875</v>
      </c>
      <c r="I36" s="20">
        <v>2</v>
      </c>
      <c r="J36" s="71">
        <f>H35/H36*10</f>
        <v>9.16429249762583</v>
      </c>
      <c r="K36" s="71">
        <v>3</v>
      </c>
      <c r="L36" s="88">
        <f t="shared" si="3"/>
        <v>12.16429249762583</v>
      </c>
      <c r="M36" s="157">
        <v>0.00462962962962963</v>
      </c>
      <c r="N36" s="23">
        <v>4</v>
      </c>
      <c r="O36" s="71">
        <f>M38/M36*10</f>
        <v>9.524999999999999</v>
      </c>
      <c r="P36" s="71"/>
      <c r="Q36" s="88">
        <f>O36+P36</f>
        <v>9.524999999999999</v>
      </c>
      <c r="R36" s="145">
        <f t="shared" si="4"/>
        <v>33.35016206284322</v>
      </c>
      <c r="S36" s="152">
        <v>2</v>
      </c>
    </row>
    <row r="37" spans="1:19" s="11" customFormat="1" ht="12.75">
      <c r="A37" s="18" t="s">
        <v>32</v>
      </c>
      <c r="B37" s="19" t="s">
        <v>51</v>
      </c>
      <c r="C37" s="15">
        <v>0.00769675925925926</v>
      </c>
      <c r="D37" s="23">
        <v>4</v>
      </c>
      <c r="E37" s="71">
        <f>C35/C37*10</f>
        <v>7.488721804511277</v>
      </c>
      <c r="F37" s="71"/>
      <c r="G37" s="75">
        <f>E37+F37</f>
        <v>7.488721804511277</v>
      </c>
      <c r="H37" s="99">
        <v>0.014016203703703704</v>
      </c>
      <c r="I37" s="23">
        <v>5</v>
      </c>
      <c r="J37" s="71">
        <f>H35/H37*10</f>
        <v>7.96862097440132</v>
      </c>
      <c r="K37" s="71"/>
      <c r="L37" s="88">
        <f>J37+K37</f>
        <v>7.96862097440132</v>
      </c>
      <c r="M37" s="157">
        <v>0.0044212962962962956</v>
      </c>
      <c r="N37" s="20">
        <v>2</v>
      </c>
      <c r="O37" s="71">
        <f>M38/M37*10</f>
        <v>9.973821989528798</v>
      </c>
      <c r="P37" s="71">
        <v>3</v>
      </c>
      <c r="Q37" s="88">
        <f>O37+P37</f>
        <v>12.973821989528798</v>
      </c>
      <c r="R37" s="145">
        <f>G37+L37+Q37</f>
        <v>28.431164768441395</v>
      </c>
      <c r="S37" s="152">
        <v>3</v>
      </c>
    </row>
    <row r="38" spans="1:19" s="11" customFormat="1" ht="12.75">
      <c r="A38" s="90" t="s">
        <v>76</v>
      </c>
      <c r="B38" s="19" t="s">
        <v>84</v>
      </c>
      <c r="C38" s="15"/>
      <c r="D38" s="23"/>
      <c r="E38" s="71"/>
      <c r="F38" s="71"/>
      <c r="G38" s="75"/>
      <c r="H38" s="99">
        <v>0.013310185185185187</v>
      </c>
      <c r="I38" s="23">
        <v>4</v>
      </c>
      <c r="J38" s="71">
        <f>H36/H38*10</f>
        <v>9.156521739130435</v>
      </c>
      <c r="K38" s="71"/>
      <c r="L38" s="88">
        <f>J38+K38</f>
        <v>9.156521739130435</v>
      </c>
      <c r="M38" s="157">
        <v>0.004409722222222222</v>
      </c>
      <c r="N38" s="20">
        <v>1</v>
      </c>
      <c r="O38" s="71">
        <f>M38/M38*10</f>
        <v>10</v>
      </c>
      <c r="P38" s="71">
        <v>5</v>
      </c>
      <c r="Q38" s="88">
        <f>O38+P38</f>
        <v>15</v>
      </c>
      <c r="R38" s="145">
        <f>G38+L38+Q38</f>
        <v>24.156521739130433</v>
      </c>
      <c r="S38" s="151">
        <v>4</v>
      </c>
    </row>
    <row r="39" spans="1:19" s="11" customFormat="1" ht="12.75">
      <c r="A39" s="42" t="s">
        <v>43</v>
      </c>
      <c r="B39" s="22" t="s">
        <v>56</v>
      </c>
      <c r="C39" s="15">
        <v>0.009166666666666667</v>
      </c>
      <c r="D39" s="23">
        <v>5</v>
      </c>
      <c r="E39" s="71">
        <f>C35/C39*10</f>
        <v>6.287878787878788</v>
      </c>
      <c r="F39" s="71"/>
      <c r="G39" s="75">
        <f>E39+F39</f>
        <v>6.287878787878788</v>
      </c>
      <c r="H39" s="99">
        <v>0.019594907407407405</v>
      </c>
      <c r="I39" s="23">
        <v>6</v>
      </c>
      <c r="J39" s="71">
        <f>H35/H39*10</f>
        <v>5.699940933254578</v>
      </c>
      <c r="K39" s="71"/>
      <c r="L39" s="88">
        <f>J39+K39</f>
        <v>5.699940933254578</v>
      </c>
      <c r="M39" s="157">
        <v>0.005613425925925927</v>
      </c>
      <c r="N39" s="23">
        <v>5</v>
      </c>
      <c r="O39" s="71">
        <f>M38/M39*10</f>
        <v>7.855670103092781</v>
      </c>
      <c r="P39" s="71"/>
      <c r="Q39" s="88">
        <f>O39+P39</f>
        <v>7.855670103092781</v>
      </c>
      <c r="R39" s="145">
        <f>G39+L39+Q39</f>
        <v>19.843489824226147</v>
      </c>
      <c r="S39" s="151">
        <v>5</v>
      </c>
    </row>
    <row r="40" spans="1:19" s="11" customFormat="1" ht="12.75">
      <c r="A40" s="89" t="s">
        <v>45</v>
      </c>
      <c r="B40" s="19" t="s">
        <v>84</v>
      </c>
      <c r="C40" s="15">
        <v>0.007013888888888889</v>
      </c>
      <c r="D40" s="20">
        <v>3</v>
      </c>
      <c r="E40" s="71">
        <f>C35/C40*10</f>
        <v>8.217821782178218</v>
      </c>
      <c r="F40" s="71">
        <v>1</v>
      </c>
      <c r="G40" s="75">
        <f>E40+F40</f>
        <v>9.217821782178218</v>
      </c>
      <c r="H40" s="99">
        <v>0.012615740740740742</v>
      </c>
      <c r="I40" s="20">
        <v>3</v>
      </c>
      <c r="J40" s="71">
        <f>H35/H40*10</f>
        <v>8.853211009174311</v>
      </c>
      <c r="K40" s="71">
        <v>1</v>
      </c>
      <c r="L40" s="88">
        <f t="shared" si="3"/>
        <v>9.853211009174311</v>
      </c>
      <c r="M40" s="15"/>
      <c r="N40" s="20"/>
      <c r="O40" s="71"/>
      <c r="P40" s="71"/>
      <c r="Q40" s="88"/>
      <c r="R40" s="145">
        <f t="shared" si="4"/>
        <v>19.07103279135253</v>
      </c>
      <c r="S40" s="151">
        <v>6</v>
      </c>
    </row>
    <row r="41" spans="1:19" s="11" customFormat="1" ht="12.75">
      <c r="A41" s="90" t="s">
        <v>77</v>
      </c>
      <c r="B41" s="19" t="s">
        <v>84</v>
      </c>
      <c r="C41" s="15"/>
      <c r="D41" s="23"/>
      <c r="E41" s="71"/>
      <c r="F41" s="71"/>
      <c r="G41" s="75"/>
      <c r="H41" s="99">
        <v>0.020185185185185184</v>
      </c>
      <c r="I41" s="23">
        <v>7</v>
      </c>
      <c r="J41" s="71">
        <f>H40/H41*10</f>
        <v>6.250000000000001</v>
      </c>
      <c r="K41" s="71"/>
      <c r="L41" s="88">
        <f t="shared" si="3"/>
        <v>6.250000000000001</v>
      </c>
      <c r="M41" s="15"/>
      <c r="N41" s="23"/>
      <c r="O41" s="71"/>
      <c r="P41" s="71"/>
      <c r="Q41" s="88"/>
      <c r="R41" s="145">
        <f t="shared" si="4"/>
        <v>6.250000000000001</v>
      </c>
      <c r="S41" s="151">
        <v>7</v>
      </c>
    </row>
    <row r="42" spans="1:19" ht="12.75">
      <c r="A42" s="14"/>
      <c r="B42" s="14"/>
      <c r="C42" s="13"/>
      <c r="E42" s="76"/>
      <c r="F42" s="76"/>
      <c r="G42" s="102"/>
      <c r="M42" s="13"/>
      <c r="Q42" s="5"/>
      <c r="R42" s="146"/>
      <c r="S42" s="153"/>
    </row>
    <row r="43" spans="1:19" s="11" customFormat="1" ht="12.75">
      <c r="A43" s="52" t="s">
        <v>24</v>
      </c>
      <c r="C43" s="13"/>
      <c r="D43" s="14"/>
      <c r="E43" s="76"/>
      <c r="F43" s="76"/>
      <c r="G43" s="102"/>
      <c r="H43" s="9"/>
      <c r="I43" s="14"/>
      <c r="J43" s="9"/>
      <c r="K43" s="9"/>
      <c r="L43" s="9"/>
      <c r="M43" s="13"/>
      <c r="N43" s="14"/>
      <c r="O43" s="9"/>
      <c r="P43" s="9"/>
      <c r="Q43" s="5"/>
      <c r="R43" s="81"/>
      <c r="S43" s="154"/>
    </row>
    <row r="44" spans="1:19" s="11" customFormat="1" ht="12.75" customHeight="1">
      <c r="A44" s="18" t="s">
        <v>7</v>
      </c>
      <c r="B44" s="94" t="s">
        <v>85</v>
      </c>
      <c r="C44" s="15">
        <v>0.005</v>
      </c>
      <c r="D44" s="20">
        <v>1</v>
      </c>
      <c r="E44" s="71">
        <f>C44/C44*10</f>
        <v>10</v>
      </c>
      <c r="F44" s="71">
        <v>5</v>
      </c>
      <c r="G44" s="75">
        <f>E44+F44</f>
        <v>15</v>
      </c>
      <c r="H44" s="97">
        <v>0.008935185185185187</v>
      </c>
      <c r="I44" s="20">
        <v>1</v>
      </c>
      <c r="J44" s="71">
        <f>H44/H44*10</f>
        <v>10</v>
      </c>
      <c r="K44" s="71">
        <v>5</v>
      </c>
      <c r="L44" s="88">
        <f>J44+K44</f>
        <v>15</v>
      </c>
      <c r="M44" s="159">
        <v>0.003530092592592592</v>
      </c>
      <c r="N44" s="20">
        <v>1</v>
      </c>
      <c r="O44" s="71">
        <f>M44/M44*10</f>
        <v>10</v>
      </c>
      <c r="P44" s="71">
        <v>5</v>
      </c>
      <c r="Q44" s="88">
        <f>O44+P44</f>
        <v>15</v>
      </c>
      <c r="R44" s="145">
        <f aca="true" t="shared" si="5" ref="R44:R49">G44+L44+Q44</f>
        <v>45</v>
      </c>
      <c r="S44" s="152">
        <v>1</v>
      </c>
    </row>
    <row r="45" spans="1:19" s="11" customFormat="1" ht="12.75">
      <c r="A45" s="18" t="s">
        <v>46</v>
      </c>
      <c r="B45" s="94" t="s">
        <v>85</v>
      </c>
      <c r="C45" s="15">
        <v>0.007222222222222223</v>
      </c>
      <c r="D45" s="20">
        <v>3</v>
      </c>
      <c r="E45" s="71">
        <f>C44/C45*10</f>
        <v>6.923076923076923</v>
      </c>
      <c r="F45" s="71">
        <v>1</v>
      </c>
      <c r="G45" s="75">
        <f>E45+F45</f>
        <v>7.923076923076923</v>
      </c>
      <c r="H45" s="97">
        <v>0.011342592592592592</v>
      </c>
      <c r="I45" s="20">
        <v>2</v>
      </c>
      <c r="J45" s="71">
        <f>H44/H45*10</f>
        <v>7.877551020408165</v>
      </c>
      <c r="K45" s="71">
        <v>3</v>
      </c>
      <c r="L45" s="88">
        <f>J45+K45</f>
        <v>10.877551020408166</v>
      </c>
      <c r="M45" s="157">
        <v>0.004618055555555556</v>
      </c>
      <c r="N45" s="20">
        <v>3</v>
      </c>
      <c r="O45" s="71">
        <f>M44/M45*10</f>
        <v>7.644110275689221</v>
      </c>
      <c r="P45" s="71">
        <v>1</v>
      </c>
      <c r="Q45" s="88">
        <f>O45+P45</f>
        <v>8.644110275689222</v>
      </c>
      <c r="R45" s="145">
        <f t="shared" si="5"/>
        <v>27.44473821917431</v>
      </c>
      <c r="S45" s="152">
        <v>2</v>
      </c>
    </row>
    <row r="46" spans="1:19" s="11" customFormat="1" ht="13.5" customHeight="1">
      <c r="A46" s="18" t="s">
        <v>47</v>
      </c>
      <c r="B46" s="19" t="s">
        <v>74</v>
      </c>
      <c r="C46" s="15">
        <v>0.006921296296296297</v>
      </c>
      <c r="D46" s="20">
        <v>2</v>
      </c>
      <c r="E46" s="71">
        <f>C44/C46*10</f>
        <v>7.224080267558528</v>
      </c>
      <c r="F46" s="71">
        <v>3</v>
      </c>
      <c r="G46" s="75">
        <f>E46+F46</f>
        <v>10.224080267558527</v>
      </c>
      <c r="H46" s="97">
        <v>0.014398148148148148</v>
      </c>
      <c r="I46" s="20">
        <v>3</v>
      </c>
      <c r="J46" s="71">
        <f>H44/H46*10</f>
        <v>6.205787781350484</v>
      </c>
      <c r="K46" s="71">
        <v>1</v>
      </c>
      <c r="L46" s="88">
        <f>J46+K46</f>
        <v>7.205787781350484</v>
      </c>
      <c r="M46" s="15"/>
      <c r="N46" s="20"/>
      <c r="O46" s="71"/>
      <c r="P46" s="71"/>
      <c r="Q46" s="88"/>
      <c r="R46" s="145">
        <f t="shared" si="5"/>
        <v>17.42986804890901</v>
      </c>
      <c r="S46" s="152">
        <v>3</v>
      </c>
    </row>
    <row r="47" spans="1:19" s="11" customFormat="1" ht="12.75">
      <c r="A47" s="156" t="s">
        <v>96</v>
      </c>
      <c r="B47" s="94" t="s">
        <v>85</v>
      </c>
      <c r="C47" s="15"/>
      <c r="D47" s="23"/>
      <c r="E47" s="71"/>
      <c r="F47" s="71"/>
      <c r="G47" s="75"/>
      <c r="H47" s="97"/>
      <c r="I47" s="23"/>
      <c r="J47" s="71"/>
      <c r="K47" s="71"/>
      <c r="L47" s="88"/>
      <c r="M47" s="157">
        <v>0.004525462962962963</v>
      </c>
      <c r="N47" s="20">
        <v>2</v>
      </c>
      <c r="O47" s="71">
        <f>M44/M47*10</f>
        <v>7.800511508951406</v>
      </c>
      <c r="P47" s="71">
        <v>3</v>
      </c>
      <c r="Q47" s="88">
        <f>O47+P47</f>
        <v>10.800511508951406</v>
      </c>
      <c r="R47" s="145">
        <f t="shared" si="5"/>
        <v>10.800511508951406</v>
      </c>
      <c r="S47" s="151">
        <v>4</v>
      </c>
    </row>
    <row r="48" spans="1:19" s="11" customFormat="1" ht="12.75">
      <c r="A48" s="18" t="s">
        <v>10</v>
      </c>
      <c r="B48" s="19" t="s">
        <v>58</v>
      </c>
      <c r="C48" s="15">
        <v>0.01238425925925926</v>
      </c>
      <c r="D48" s="23">
        <v>4</v>
      </c>
      <c r="E48" s="71">
        <f>C44/C48*10</f>
        <v>4.037383177570094</v>
      </c>
      <c r="F48" s="71"/>
      <c r="G48" s="75">
        <f>E48+F48</f>
        <v>4.037383177570094</v>
      </c>
      <c r="H48" s="97"/>
      <c r="I48" s="23"/>
      <c r="J48" s="71"/>
      <c r="K48" s="71"/>
      <c r="L48" s="88"/>
      <c r="M48" s="15"/>
      <c r="N48" s="23"/>
      <c r="O48" s="71"/>
      <c r="P48" s="71"/>
      <c r="Q48" s="88"/>
      <c r="R48" s="145">
        <f t="shared" si="5"/>
        <v>4.037383177570094</v>
      </c>
      <c r="S48" s="151">
        <v>5</v>
      </c>
    </row>
    <row r="49" spans="1:19" s="11" customFormat="1" ht="12.75">
      <c r="A49" s="18" t="s">
        <v>9</v>
      </c>
      <c r="B49" s="19" t="s">
        <v>58</v>
      </c>
      <c r="C49" s="15">
        <v>0.013634259259259257</v>
      </c>
      <c r="D49" s="23">
        <v>5</v>
      </c>
      <c r="E49" s="71">
        <f>C44/C49*10</f>
        <v>3.667232597623091</v>
      </c>
      <c r="F49" s="71"/>
      <c r="G49" s="75">
        <f>E49+F49</f>
        <v>3.667232597623091</v>
      </c>
      <c r="H49" s="97"/>
      <c r="I49" s="23"/>
      <c r="J49" s="71"/>
      <c r="K49" s="71"/>
      <c r="L49" s="88"/>
      <c r="M49" s="15"/>
      <c r="N49" s="23"/>
      <c r="O49" s="71"/>
      <c r="P49" s="71"/>
      <c r="Q49" s="88"/>
      <c r="R49" s="145">
        <f t="shared" si="5"/>
        <v>3.667232597623091</v>
      </c>
      <c r="S49" s="151">
        <v>6</v>
      </c>
    </row>
    <row r="50" spans="1:19" ht="12.75">
      <c r="A50" s="54"/>
      <c r="B50" s="43"/>
      <c r="C50" s="34"/>
      <c r="D50" s="35"/>
      <c r="E50" s="77"/>
      <c r="F50" s="77"/>
      <c r="G50" s="103"/>
      <c r="H50" s="98"/>
      <c r="I50" s="35"/>
      <c r="J50" s="36"/>
      <c r="K50" s="37"/>
      <c r="L50" s="107"/>
      <c r="M50" s="38"/>
      <c r="N50" s="35"/>
      <c r="O50" s="36"/>
      <c r="P50" s="40"/>
      <c r="Q50" s="24"/>
      <c r="R50" s="146"/>
      <c r="S50" s="153"/>
    </row>
    <row r="51" spans="1:19" s="11" customFormat="1" ht="12.75">
      <c r="A51" s="52" t="s">
        <v>27</v>
      </c>
      <c r="C51" s="13"/>
      <c r="D51" s="14"/>
      <c r="E51" s="76"/>
      <c r="F51" s="76"/>
      <c r="G51" s="102"/>
      <c r="H51" s="9"/>
      <c r="I51" s="14"/>
      <c r="J51" s="9"/>
      <c r="K51" s="9"/>
      <c r="L51" s="9"/>
      <c r="M51" s="13"/>
      <c r="N51" s="14"/>
      <c r="O51" s="9"/>
      <c r="P51" s="9"/>
      <c r="Q51" s="5"/>
      <c r="R51" s="81"/>
      <c r="S51" s="154"/>
    </row>
    <row r="52" spans="1:19" s="11" customFormat="1" ht="12.75">
      <c r="A52" s="18" t="s">
        <v>35</v>
      </c>
      <c r="B52" s="22" t="s">
        <v>56</v>
      </c>
      <c r="C52" s="15">
        <v>0.007523148148148148</v>
      </c>
      <c r="D52" s="20">
        <v>2</v>
      </c>
      <c r="E52" s="71">
        <f>C53/C52*10</f>
        <v>8.26153846153846</v>
      </c>
      <c r="F52" s="71">
        <v>3</v>
      </c>
      <c r="G52" s="75">
        <f>E52+F52</f>
        <v>11.26153846153846</v>
      </c>
      <c r="H52" s="97">
        <v>0.012743055555555556</v>
      </c>
      <c r="I52" s="20"/>
      <c r="J52" s="71">
        <f>H52/H52*10</f>
        <v>10</v>
      </c>
      <c r="K52" s="71">
        <v>5</v>
      </c>
      <c r="L52" s="88">
        <f>J52+K52</f>
        <v>15</v>
      </c>
      <c r="M52" s="157">
        <v>0.004247685185185185</v>
      </c>
      <c r="N52" s="20">
        <v>1</v>
      </c>
      <c r="O52" s="71">
        <f>M52/M52*10</f>
        <v>10</v>
      </c>
      <c r="P52" s="71">
        <v>5</v>
      </c>
      <c r="Q52" s="88">
        <f aca="true" t="shared" si="6" ref="Q52:Q57">O52+P52</f>
        <v>15</v>
      </c>
      <c r="R52" s="145">
        <f>G52+L52+Q52</f>
        <v>41.261538461538464</v>
      </c>
      <c r="S52" s="152">
        <v>1</v>
      </c>
    </row>
    <row r="53" spans="1:19" s="11" customFormat="1" ht="12.75">
      <c r="A53" s="18" t="s">
        <v>36</v>
      </c>
      <c r="B53" s="22" t="s">
        <v>56</v>
      </c>
      <c r="C53" s="15">
        <v>0.006215277777777777</v>
      </c>
      <c r="D53" s="20">
        <v>1</v>
      </c>
      <c r="E53" s="71">
        <f>C53/C53*10</f>
        <v>10</v>
      </c>
      <c r="F53" s="71">
        <v>5</v>
      </c>
      <c r="G53" s="75">
        <f aca="true" t="shared" si="7" ref="G53:G59">E53+F53</f>
        <v>15</v>
      </c>
      <c r="H53" s="97">
        <v>0.01539351851851852</v>
      </c>
      <c r="I53" s="20"/>
      <c r="J53" s="71">
        <f>H52/H53*10</f>
        <v>8.278195488721805</v>
      </c>
      <c r="K53" s="71">
        <v>3</v>
      </c>
      <c r="L53" s="88">
        <f>J53+K53</f>
        <v>11.278195488721805</v>
      </c>
      <c r="M53" s="157">
        <v>0.004560185185185185</v>
      </c>
      <c r="N53" s="20">
        <v>2</v>
      </c>
      <c r="O53" s="71">
        <f>M52/M53*10</f>
        <v>9.31472081218274</v>
      </c>
      <c r="P53" s="71">
        <v>3</v>
      </c>
      <c r="Q53" s="88">
        <f t="shared" si="6"/>
        <v>12.31472081218274</v>
      </c>
      <c r="R53" s="145">
        <f aca="true" t="shared" si="8" ref="R53:R59">G53+L53+Q53</f>
        <v>38.59291630090455</v>
      </c>
      <c r="S53" s="152">
        <v>2</v>
      </c>
    </row>
    <row r="54" spans="1:19" s="11" customFormat="1" ht="12.75">
      <c r="A54" s="18" t="s">
        <v>38</v>
      </c>
      <c r="B54" s="19" t="s">
        <v>84</v>
      </c>
      <c r="C54" s="15">
        <v>0.007997685185185186</v>
      </c>
      <c r="D54" s="20">
        <v>3</v>
      </c>
      <c r="E54" s="71">
        <f>C53/C54*10</f>
        <v>7.77134587554269</v>
      </c>
      <c r="F54" s="71">
        <v>1</v>
      </c>
      <c r="G54" s="75">
        <f t="shared" si="7"/>
        <v>8.77134587554269</v>
      </c>
      <c r="H54" s="97">
        <v>0.018622685185185183</v>
      </c>
      <c r="I54" s="20"/>
      <c r="J54" s="71">
        <f>H52/H54*10</f>
        <v>6.842759477936608</v>
      </c>
      <c r="K54" s="71"/>
      <c r="L54" s="88">
        <f>J54+K54</f>
        <v>6.842759477936608</v>
      </c>
      <c r="M54" s="157">
        <v>0.0050810185185185186</v>
      </c>
      <c r="N54" s="20">
        <v>3</v>
      </c>
      <c r="O54" s="71">
        <f>M52/M54*10</f>
        <v>8.35990888382688</v>
      </c>
      <c r="P54" s="71">
        <v>1</v>
      </c>
      <c r="Q54" s="88">
        <f t="shared" si="6"/>
        <v>9.35990888382688</v>
      </c>
      <c r="R54" s="145">
        <f t="shared" si="8"/>
        <v>24.974014237306175</v>
      </c>
      <c r="S54" s="152">
        <v>3</v>
      </c>
    </row>
    <row r="55" spans="1:19" s="11" customFormat="1" ht="12.75">
      <c r="A55" s="18" t="s">
        <v>78</v>
      </c>
      <c r="B55" s="94" t="s">
        <v>85</v>
      </c>
      <c r="C55" s="15"/>
      <c r="D55" s="23"/>
      <c r="E55" s="71"/>
      <c r="F55" s="71"/>
      <c r="G55" s="75"/>
      <c r="H55" s="97">
        <v>0.01851851851851852</v>
      </c>
      <c r="I55" s="23"/>
      <c r="J55" s="71">
        <f>H52/H55*10</f>
        <v>6.88125</v>
      </c>
      <c r="K55" s="71">
        <v>1</v>
      </c>
      <c r="L55" s="88">
        <f>J55+K55</f>
        <v>7.88125</v>
      </c>
      <c r="M55" s="157">
        <v>0.00542824074074074</v>
      </c>
      <c r="N55" s="23">
        <v>4</v>
      </c>
      <c r="O55" s="71">
        <f>M52/M55*10</f>
        <v>7.825159914712154</v>
      </c>
      <c r="P55" s="71"/>
      <c r="Q55" s="88">
        <f t="shared" si="6"/>
        <v>7.825159914712154</v>
      </c>
      <c r="R55" s="145">
        <f>G55+L55+Q55</f>
        <v>15.706409914712154</v>
      </c>
      <c r="S55" s="151">
        <v>4</v>
      </c>
    </row>
    <row r="56" spans="1:19" s="11" customFormat="1" ht="12.75">
      <c r="A56" s="18" t="s">
        <v>39</v>
      </c>
      <c r="B56" s="19" t="s">
        <v>52</v>
      </c>
      <c r="C56" s="15">
        <v>0.009988425925925927</v>
      </c>
      <c r="D56" s="23">
        <v>4</v>
      </c>
      <c r="E56" s="71">
        <f>C53/C56*10</f>
        <v>6.222479721900347</v>
      </c>
      <c r="F56" s="71"/>
      <c r="G56" s="75">
        <f>E56+F56</f>
        <v>6.222479721900347</v>
      </c>
      <c r="H56" s="97"/>
      <c r="I56" s="23"/>
      <c r="J56" s="71"/>
      <c r="K56" s="71"/>
      <c r="L56" s="88"/>
      <c r="M56" s="157">
        <v>0.006111111111111111</v>
      </c>
      <c r="N56" s="23">
        <v>6</v>
      </c>
      <c r="O56" s="71">
        <f>M52/M56*10</f>
        <v>6.950757575757576</v>
      </c>
      <c r="P56" s="71"/>
      <c r="Q56" s="88">
        <f t="shared" si="6"/>
        <v>6.950757575757576</v>
      </c>
      <c r="R56" s="145">
        <f>G56+L56+Q56</f>
        <v>13.173237297657924</v>
      </c>
      <c r="S56" s="151">
        <v>5</v>
      </c>
    </row>
    <row r="57" spans="1:19" s="11" customFormat="1" ht="12.75">
      <c r="A57" s="156" t="s">
        <v>97</v>
      </c>
      <c r="B57" s="94" t="s">
        <v>85</v>
      </c>
      <c r="C57" s="15"/>
      <c r="D57" s="23"/>
      <c r="E57" s="71"/>
      <c r="F57" s="71"/>
      <c r="G57" s="75"/>
      <c r="H57" s="97"/>
      <c r="I57" s="23"/>
      <c r="J57" s="71"/>
      <c r="K57" s="71"/>
      <c r="L57" s="88"/>
      <c r="M57" s="157">
        <v>0.005590277777777778</v>
      </c>
      <c r="N57" s="23">
        <v>5</v>
      </c>
      <c r="O57" s="71">
        <f>M52/M57*10</f>
        <v>7.598343685300206</v>
      </c>
      <c r="P57" s="71"/>
      <c r="Q57" s="88">
        <f t="shared" si="6"/>
        <v>7.598343685300206</v>
      </c>
      <c r="R57" s="145">
        <f>G57+L57+Q57</f>
        <v>7.598343685300206</v>
      </c>
      <c r="S57" s="151">
        <v>6</v>
      </c>
    </row>
    <row r="58" spans="1:19" s="11" customFormat="1" ht="12.75">
      <c r="A58" s="89" t="s">
        <v>79</v>
      </c>
      <c r="B58" s="19" t="s">
        <v>84</v>
      </c>
      <c r="C58" s="15"/>
      <c r="D58" s="23"/>
      <c r="E58" s="71"/>
      <c r="F58" s="71"/>
      <c r="G58" s="75"/>
      <c r="H58" s="97">
        <v>0.01925925925925926</v>
      </c>
      <c r="I58" s="23"/>
      <c r="J58" s="71">
        <f>H52/H58*10</f>
        <v>6.616586538461538</v>
      </c>
      <c r="K58" s="16"/>
      <c r="L58" s="88">
        <f>J58+K58</f>
        <v>6.616586538461538</v>
      </c>
      <c r="M58" s="15"/>
      <c r="N58" s="23"/>
      <c r="O58" s="71"/>
      <c r="P58" s="71"/>
      <c r="Q58" s="88"/>
      <c r="R58" s="145">
        <f>G58+L58+Q58</f>
        <v>6.616586538461538</v>
      </c>
      <c r="S58" s="151">
        <v>7</v>
      </c>
    </row>
    <row r="59" spans="1:19" s="11" customFormat="1" ht="12.75">
      <c r="A59" s="18" t="s">
        <v>37</v>
      </c>
      <c r="B59" s="19" t="s">
        <v>57</v>
      </c>
      <c r="C59" s="15">
        <v>0.012650462962962962</v>
      </c>
      <c r="D59" s="23">
        <v>5</v>
      </c>
      <c r="E59" s="71">
        <f>C53/C59*10</f>
        <v>4.913083257090576</v>
      </c>
      <c r="F59" s="71"/>
      <c r="G59" s="75">
        <f t="shared" si="7"/>
        <v>4.913083257090576</v>
      </c>
      <c r="H59" s="97"/>
      <c r="I59" s="23"/>
      <c r="J59" s="71"/>
      <c r="K59" s="71"/>
      <c r="L59" s="88"/>
      <c r="M59" s="15"/>
      <c r="N59" s="23"/>
      <c r="O59" s="71"/>
      <c r="P59" s="71"/>
      <c r="Q59" s="88"/>
      <c r="R59" s="145">
        <f t="shared" si="8"/>
        <v>4.913083257090576</v>
      </c>
      <c r="S59" s="151">
        <v>8</v>
      </c>
    </row>
    <row r="60" spans="3:19" ht="12.75">
      <c r="C60" s="13"/>
      <c r="E60" s="76"/>
      <c r="F60" s="76"/>
      <c r="G60" s="102"/>
      <c r="M60" s="13"/>
      <c r="Q60" s="5"/>
      <c r="R60" s="146"/>
      <c r="S60" s="153"/>
    </row>
    <row r="61" spans="1:19" s="11" customFormat="1" ht="12.75">
      <c r="A61" s="52" t="s">
        <v>25</v>
      </c>
      <c r="C61" s="17"/>
      <c r="D61" s="14"/>
      <c r="E61" s="76"/>
      <c r="F61" s="76"/>
      <c r="G61" s="102"/>
      <c r="H61" s="96"/>
      <c r="I61" s="14"/>
      <c r="J61" s="9"/>
      <c r="K61" s="9"/>
      <c r="L61" s="9"/>
      <c r="M61" s="17"/>
      <c r="N61" s="14"/>
      <c r="O61" s="9"/>
      <c r="P61" s="9"/>
      <c r="Q61" s="5"/>
      <c r="R61" s="81"/>
      <c r="S61" s="154"/>
    </row>
    <row r="62" spans="1:19" s="11" customFormat="1" ht="12.75">
      <c r="A62" s="18" t="s">
        <v>41</v>
      </c>
      <c r="B62" s="94" t="s">
        <v>99</v>
      </c>
      <c r="C62" s="15">
        <v>0.006793981481481482</v>
      </c>
      <c r="D62" s="20">
        <v>1</v>
      </c>
      <c r="E62" s="71">
        <f>C62/C62*10</f>
        <v>10</v>
      </c>
      <c r="F62" s="71">
        <v>5</v>
      </c>
      <c r="G62" s="75">
        <f>E62+F62</f>
        <v>15</v>
      </c>
      <c r="H62" s="97">
        <v>0.0121875</v>
      </c>
      <c r="I62" s="92">
        <v>1</v>
      </c>
      <c r="J62" s="71">
        <f>H62/H62*10</f>
        <v>10</v>
      </c>
      <c r="K62" s="71">
        <v>5</v>
      </c>
      <c r="L62" s="88">
        <f>J62+K62</f>
        <v>15</v>
      </c>
      <c r="M62" s="157">
        <v>0.00400462962962963</v>
      </c>
      <c r="N62" s="20">
        <v>1</v>
      </c>
      <c r="O62" s="71">
        <f>M62/M62*10</f>
        <v>10</v>
      </c>
      <c r="P62" s="71">
        <v>5</v>
      </c>
      <c r="Q62" s="88">
        <f>O62+P62</f>
        <v>15</v>
      </c>
      <c r="R62" s="145">
        <f>G62+L62+Q62</f>
        <v>45</v>
      </c>
      <c r="S62" s="152">
        <v>1</v>
      </c>
    </row>
    <row r="63" spans="1:19" s="11" customFormat="1" ht="12.75">
      <c r="A63" s="18" t="s">
        <v>40</v>
      </c>
      <c r="B63" s="19" t="s">
        <v>74</v>
      </c>
      <c r="C63" s="15">
        <v>0.008553240740740741</v>
      </c>
      <c r="D63" s="20">
        <v>2</v>
      </c>
      <c r="E63" s="71">
        <f>C62/C63*10</f>
        <v>7.943166441136671</v>
      </c>
      <c r="F63" s="71">
        <v>3</v>
      </c>
      <c r="G63" s="75">
        <f>E63+F63</f>
        <v>10.943166441136672</v>
      </c>
      <c r="H63" s="97">
        <v>0.016898148148148148</v>
      </c>
      <c r="I63" s="92">
        <v>2</v>
      </c>
      <c r="J63" s="71">
        <f>H62/H63*10</f>
        <v>7.212328767123289</v>
      </c>
      <c r="K63" s="71">
        <v>3</v>
      </c>
      <c r="L63" s="88">
        <f>J63+K63</f>
        <v>10.212328767123289</v>
      </c>
      <c r="M63" s="15"/>
      <c r="N63" s="20"/>
      <c r="O63" s="71"/>
      <c r="P63" s="71"/>
      <c r="Q63" s="88"/>
      <c r="R63" s="145">
        <f>G63+L63+Q63</f>
        <v>21.15549520825996</v>
      </c>
      <c r="S63" s="152">
        <v>2</v>
      </c>
    </row>
    <row r="64" spans="1:19" s="11" customFormat="1" ht="12.75">
      <c r="A64" s="18" t="s">
        <v>78</v>
      </c>
      <c r="B64" s="94" t="s">
        <v>85</v>
      </c>
      <c r="C64" s="15"/>
      <c r="D64" s="23"/>
      <c r="E64" s="71"/>
      <c r="F64" s="71"/>
      <c r="G64" s="75"/>
      <c r="H64" s="97"/>
      <c r="I64" s="23"/>
      <c r="J64" s="71"/>
      <c r="K64" s="71"/>
      <c r="L64" s="88"/>
      <c r="M64" s="158">
        <v>0.006099537037037036</v>
      </c>
      <c r="N64" s="20">
        <v>2</v>
      </c>
      <c r="O64" s="71">
        <f>M62/M64*10</f>
        <v>6.5654648956356745</v>
      </c>
      <c r="P64" s="71">
        <v>3</v>
      </c>
      <c r="Q64" s="88">
        <f>O64+P64</f>
        <v>9.565464895635674</v>
      </c>
      <c r="R64" s="145">
        <f>G64+L64+Q64</f>
        <v>9.565464895635674</v>
      </c>
      <c r="S64" s="152">
        <v>3</v>
      </c>
    </row>
    <row r="65" spans="1:19" s="11" customFormat="1" ht="12.75">
      <c r="A65" s="89" t="s">
        <v>98</v>
      </c>
      <c r="B65" s="94" t="s">
        <v>85</v>
      </c>
      <c r="C65" s="15"/>
      <c r="D65" s="23"/>
      <c r="E65" s="71"/>
      <c r="F65" s="71"/>
      <c r="G65" s="75"/>
      <c r="H65" s="97"/>
      <c r="I65" s="23"/>
      <c r="J65" s="71"/>
      <c r="K65" s="71"/>
      <c r="L65" s="88"/>
      <c r="M65" s="157">
        <v>0.008206018518518519</v>
      </c>
      <c r="N65" s="20">
        <v>3</v>
      </c>
      <c r="O65" s="71">
        <f>M62/M65*10</f>
        <v>4.880112834978844</v>
      </c>
      <c r="P65" s="71">
        <v>1</v>
      </c>
      <c r="Q65" s="88">
        <f>O65+P65</f>
        <v>5.880112834978844</v>
      </c>
      <c r="R65" s="145">
        <f>G65+L65+Q65</f>
        <v>5.880112834978844</v>
      </c>
      <c r="S65" s="151">
        <v>4</v>
      </c>
    </row>
    <row r="66" spans="1:19" s="11" customFormat="1" ht="12.75">
      <c r="A66" s="90" t="s">
        <v>81</v>
      </c>
      <c r="B66" s="91" t="s">
        <v>80</v>
      </c>
      <c r="C66" s="15"/>
      <c r="D66" s="20"/>
      <c r="E66" s="71"/>
      <c r="F66" s="71"/>
      <c r="G66" s="75"/>
      <c r="H66" s="97">
        <v>0.019039351851851852</v>
      </c>
      <c r="I66" s="20">
        <v>3</v>
      </c>
      <c r="J66" s="71">
        <f>H62/H66*10</f>
        <v>6.401215805471124</v>
      </c>
      <c r="K66" s="71">
        <v>1</v>
      </c>
      <c r="L66" s="88">
        <f>J66+K66</f>
        <v>7.401215805471124</v>
      </c>
      <c r="M66" s="15"/>
      <c r="N66" s="20"/>
      <c r="O66" s="71"/>
      <c r="P66" s="71"/>
      <c r="Q66" s="88"/>
      <c r="R66" s="145">
        <f>G66+L66+Q66</f>
        <v>7.401215805471124</v>
      </c>
      <c r="S66" s="151">
        <v>5</v>
      </c>
    </row>
    <row r="67" spans="1:19" ht="12.75">
      <c r="A67" s="43"/>
      <c r="B67" s="43"/>
      <c r="C67" s="44"/>
      <c r="D67" s="45"/>
      <c r="E67" s="80"/>
      <c r="F67" s="80"/>
      <c r="G67" s="103"/>
      <c r="H67" s="46"/>
      <c r="I67" s="45"/>
      <c r="J67" s="46"/>
      <c r="K67" s="46"/>
      <c r="L67" s="108"/>
      <c r="M67" s="44"/>
      <c r="N67" s="45"/>
      <c r="O67" s="46"/>
      <c r="P67" s="46"/>
      <c r="Q67" s="25"/>
      <c r="R67" s="148"/>
      <c r="S67" s="154"/>
    </row>
    <row r="68" spans="1:19" s="11" customFormat="1" ht="12.75">
      <c r="A68" s="52" t="s">
        <v>69</v>
      </c>
      <c r="C68" s="13"/>
      <c r="D68" s="14"/>
      <c r="E68" s="76"/>
      <c r="F68" s="76"/>
      <c r="G68" s="102"/>
      <c r="H68" s="9"/>
      <c r="I68" s="14"/>
      <c r="J68" s="9"/>
      <c r="K68" s="9"/>
      <c r="L68" s="9"/>
      <c r="M68" s="13"/>
      <c r="N68" s="14"/>
      <c r="O68" s="9"/>
      <c r="P68" s="9"/>
      <c r="Q68" s="5"/>
      <c r="R68" s="81"/>
      <c r="S68" s="154"/>
    </row>
    <row r="69" spans="1:19" s="11" customFormat="1" ht="12.75">
      <c r="A69" s="41" t="s">
        <v>32</v>
      </c>
      <c r="B69" s="57" t="s">
        <v>51</v>
      </c>
      <c r="C69" s="15">
        <v>0.008912037037037038</v>
      </c>
      <c r="D69" s="20">
        <v>1</v>
      </c>
      <c r="E69" s="71">
        <f>C69/C69*10</f>
        <v>10</v>
      </c>
      <c r="F69" s="71">
        <v>5</v>
      </c>
      <c r="G69" s="75">
        <f>E69+F69</f>
        <v>15</v>
      </c>
      <c r="H69" s="97">
        <v>0.015069444444444443</v>
      </c>
      <c r="I69" s="20">
        <v>1</v>
      </c>
      <c r="J69" s="71">
        <f>H69/H69*10</f>
        <v>10</v>
      </c>
      <c r="K69" s="71">
        <v>5</v>
      </c>
      <c r="L69" s="88">
        <f>J69+K69</f>
        <v>15</v>
      </c>
      <c r="M69" s="157">
        <v>0.006145833333333333</v>
      </c>
      <c r="N69" s="20">
        <v>1</v>
      </c>
      <c r="O69" s="71">
        <f>M69/M69*10</f>
        <v>10</v>
      </c>
      <c r="P69" s="71">
        <v>5</v>
      </c>
      <c r="Q69" s="88">
        <f>O69+P69</f>
        <v>15</v>
      </c>
      <c r="R69" s="145">
        <f aca="true" t="shared" si="9" ref="R69:R75">G69+L69+Q69</f>
        <v>45</v>
      </c>
      <c r="S69" s="152">
        <v>1</v>
      </c>
    </row>
    <row r="70" spans="1:19" s="11" customFormat="1" ht="12.75">
      <c r="A70" s="18" t="s">
        <v>83</v>
      </c>
      <c r="B70" s="19" t="s">
        <v>51</v>
      </c>
      <c r="C70" s="15">
        <v>0.010219907407407408</v>
      </c>
      <c r="D70" s="20">
        <v>3</v>
      </c>
      <c r="E70" s="71">
        <f>C69/C70*10</f>
        <v>8.720271800679502</v>
      </c>
      <c r="F70" s="71">
        <v>1</v>
      </c>
      <c r="G70" s="75">
        <f>E70+F70</f>
        <v>9.720271800679502</v>
      </c>
      <c r="H70" s="97">
        <v>0.018645833333333334</v>
      </c>
      <c r="I70" s="20">
        <v>2</v>
      </c>
      <c r="J70" s="71">
        <f>H69/H70*10</f>
        <v>8.081936685288639</v>
      </c>
      <c r="K70" s="71">
        <v>3</v>
      </c>
      <c r="L70" s="88">
        <f>J70+K70</f>
        <v>11.081936685288639</v>
      </c>
      <c r="M70" s="157">
        <v>0.006782407407407408</v>
      </c>
      <c r="N70" s="20">
        <v>2</v>
      </c>
      <c r="O70" s="71">
        <f>M69/M70*10</f>
        <v>9.061433447098974</v>
      </c>
      <c r="P70" s="71">
        <v>3</v>
      </c>
      <c r="Q70" s="88">
        <f>O70+P70</f>
        <v>12.061433447098974</v>
      </c>
      <c r="R70" s="145">
        <f>G70+L70+Q70</f>
        <v>32.863641933067115</v>
      </c>
      <c r="S70" s="152">
        <v>2</v>
      </c>
    </row>
    <row r="71" spans="1:19" s="11" customFormat="1" ht="12.75">
      <c r="A71" s="18" t="s">
        <v>31</v>
      </c>
      <c r="B71" s="22" t="s">
        <v>59</v>
      </c>
      <c r="C71" s="15">
        <v>0.011493055555555555</v>
      </c>
      <c r="D71" s="23">
        <v>4</v>
      </c>
      <c r="E71" s="71">
        <f>C69/C71*10</f>
        <v>7.754279959718026</v>
      </c>
      <c r="F71" s="71"/>
      <c r="G71" s="75">
        <f>E71+F71</f>
        <v>7.754279959718026</v>
      </c>
      <c r="H71" s="97">
        <v>0.02304398148148148</v>
      </c>
      <c r="I71" s="20">
        <v>3</v>
      </c>
      <c r="J71" s="71">
        <f>H69/H71*10</f>
        <v>6.539427423405323</v>
      </c>
      <c r="K71" s="71">
        <v>1</v>
      </c>
      <c r="L71" s="88">
        <f>J71+K71</f>
        <v>7.539427423405323</v>
      </c>
      <c r="M71" s="157">
        <v>0.007453703703703703</v>
      </c>
      <c r="N71" s="20">
        <v>3</v>
      </c>
      <c r="O71" s="71">
        <f>M69/M71*10</f>
        <v>8.245341614906833</v>
      </c>
      <c r="P71" s="71">
        <v>1</v>
      </c>
      <c r="Q71" s="88">
        <f>O71+P71</f>
        <v>9.245341614906833</v>
      </c>
      <c r="R71" s="145">
        <f>G71+L71+Q71</f>
        <v>24.539048998030182</v>
      </c>
      <c r="S71" s="152">
        <v>3</v>
      </c>
    </row>
    <row r="72" spans="1:19" s="11" customFormat="1" ht="12.75">
      <c r="A72" s="89" t="s">
        <v>82</v>
      </c>
      <c r="B72" s="94" t="s">
        <v>85</v>
      </c>
      <c r="C72" s="15"/>
      <c r="D72" s="23"/>
      <c r="E72" s="71"/>
      <c r="F72" s="71"/>
      <c r="G72" s="75"/>
      <c r="H72" s="97">
        <v>0.02355324074074074</v>
      </c>
      <c r="I72" s="23">
        <v>4</v>
      </c>
      <c r="J72" s="71">
        <f>H69/H72*10</f>
        <v>6.398034398034397</v>
      </c>
      <c r="K72" s="71"/>
      <c r="L72" s="88">
        <f>J72+K72</f>
        <v>6.398034398034397</v>
      </c>
      <c r="M72" s="157">
        <v>0.008043981481481482</v>
      </c>
      <c r="N72" s="23">
        <v>4</v>
      </c>
      <c r="O72" s="71">
        <f>M69/M72*10</f>
        <v>7.640287769784172</v>
      </c>
      <c r="P72" s="71"/>
      <c r="Q72" s="88">
        <f>O72+P72</f>
        <v>7.640287769784172</v>
      </c>
      <c r="R72" s="145">
        <f>G72+L72+Q72</f>
        <v>14.03832216781857</v>
      </c>
      <c r="S72" s="151">
        <v>4</v>
      </c>
    </row>
    <row r="73" spans="1:19" s="11" customFormat="1" ht="12.75">
      <c r="A73" s="18" t="s">
        <v>30</v>
      </c>
      <c r="B73" s="19" t="s">
        <v>51</v>
      </c>
      <c r="C73" s="15">
        <v>0.00982638888888889</v>
      </c>
      <c r="D73" s="20">
        <v>2</v>
      </c>
      <c r="E73" s="71">
        <f>C69/C73*10</f>
        <v>9.069493521790342</v>
      </c>
      <c r="F73" s="71">
        <v>3</v>
      </c>
      <c r="G73" s="75">
        <f>E73+F73</f>
        <v>12.069493521790342</v>
      </c>
      <c r="H73" s="97"/>
      <c r="I73" s="20"/>
      <c r="J73" s="71"/>
      <c r="K73" s="71"/>
      <c r="L73" s="88"/>
      <c r="M73" s="15"/>
      <c r="N73" s="20"/>
      <c r="O73" s="3"/>
      <c r="P73" s="16"/>
      <c r="Q73" s="6"/>
      <c r="R73" s="145">
        <f t="shared" si="9"/>
        <v>12.069493521790342</v>
      </c>
      <c r="S73" s="151">
        <v>5</v>
      </c>
    </row>
    <row r="74" spans="1:19" s="11" customFormat="1" ht="12.75">
      <c r="A74" s="41" t="s">
        <v>90</v>
      </c>
      <c r="B74" s="57" t="s">
        <v>51</v>
      </c>
      <c r="C74" s="15">
        <v>0.012013888888888888</v>
      </c>
      <c r="D74" s="23">
        <v>5</v>
      </c>
      <c r="E74" s="71">
        <f>C69/C74*10</f>
        <v>7.4181117533718695</v>
      </c>
      <c r="F74" s="71"/>
      <c r="G74" s="75">
        <f>E74+F74</f>
        <v>7.4181117533718695</v>
      </c>
      <c r="H74" s="97"/>
      <c r="I74" s="23"/>
      <c r="J74" s="71"/>
      <c r="K74" s="71"/>
      <c r="L74" s="88"/>
      <c r="M74" s="15"/>
      <c r="N74" s="23"/>
      <c r="O74" s="3"/>
      <c r="P74" s="16"/>
      <c r="Q74" s="7"/>
      <c r="R74" s="145">
        <f t="shared" si="9"/>
        <v>7.4181117533718695</v>
      </c>
      <c r="S74" s="151">
        <v>6</v>
      </c>
    </row>
    <row r="75" spans="1:19" s="11" customFormat="1" ht="12.75">
      <c r="A75" s="18" t="s">
        <v>28</v>
      </c>
      <c r="B75" s="19" t="s">
        <v>67</v>
      </c>
      <c r="C75" s="15"/>
      <c r="D75" s="23" t="s">
        <v>68</v>
      </c>
      <c r="E75" s="71">
        <v>0</v>
      </c>
      <c r="F75" s="71"/>
      <c r="G75" s="75">
        <v>0</v>
      </c>
      <c r="H75" s="97"/>
      <c r="I75" s="23"/>
      <c r="J75" s="71"/>
      <c r="K75" s="71"/>
      <c r="L75" s="88"/>
      <c r="M75" s="15"/>
      <c r="N75" s="23"/>
      <c r="O75" s="3"/>
      <c r="P75" s="16"/>
      <c r="Q75" s="7"/>
      <c r="R75" s="145">
        <f t="shared" si="9"/>
        <v>0</v>
      </c>
      <c r="S75" s="151">
        <v>7</v>
      </c>
    </row>
    <row r="76" spans="1:19" ht="12.75">
      <c r="A76" s="33"/>
      <c r="B76" s="33"/>
      <c r="C76" s="55"/>
      <c r="E76" s="81"/>
      <c r="F76" s="81"/>
      <c r="G76" s="104"/>
      <c r="J76" s="14"/>
      <c r="K76" s="14"/>
      <c r="L76" s="14"/>
      <c r="M76" s="55"/>
      <c r="O76" s="14"/>
      <c r="P76" s="14"/>
      <c r="Q76" s="56"/>
      <c r="R76" s="81"/>
      <c r="S76" s="153"/>
    </row>
    <row r="77" spans="1:19" ht="12.75">
      <c r="A77" s="52" t="s">
        <v>33</v>
      </c>
      <c r="C77" s="55"/>
      <c r="E77" s="81"/>
      <c r="F77" s="81"/>
      <c r="G77" s="104"/>
      <c r="J77" s="14"/>
      <c r="K77" s="14"/>
      <c r="L77" s="14"/>
      <c r="M77" s="55"/>
      <c r="O77" s="14"/>
      <c r="P77" s="14"/>
      <c r="Q77" s="56"/>
      <c r="R77" s="81"/>
      <c r="S77" s="153"/>
    </row>
    <row r="78" spans="1:19" s="11" customFormat="1" ht="12.75">
      <c r="A78" s="18" t="s">
        <v>34</v>
      </c>
      <c r="B78" s="94" t="s">
        <v>85</v>
      </c>
      <c r="C78" s="15">
        <v>0.009027777777777779</v>
      </c>
      <c r="D78" s="20">
        <v>1</v>
      </c>
      <c r="E78" s="71">
        <f>C78/C78*10</f>
        <v>10</v>
      </c>
      <c r="F78" s="71">
        <v>5</v>
      </c>
      <c r="G78" s="75">
        <f>E78+F78</f>
        <v>15</v>
      </c>
      <c r="H78" s="97">
        <v>0.01734953703703704</v>
      </c>
      <c r="I78" s="20">
        <v>1</v>
      </c>
      <c r="J78" s="71">
        <f>H78/H78*10</f>
        <v>10</v>
      </c>
      <c r="K78" s="71">
        <v>5</v>
      </c>
      <c r="L78" s="88">
        <f>J78+K78</f>
        <v>15</v>
      </c>
      <c r="M78" s="15"/>
      <c r="N78" s="20"/>
      <c r="O78" s="3"/>
      <c r="P78" s="16"/>
      <c r="Q78" s="6"/>
      <c r="R78" s="145">
        <f>G78+L78+Q78</f>
        <v>30</v>
      </c>
      <c r="S78" s="152">
        <v>1</v>
      </c>
    </row>
    <row r="79" spans="3:19" ht="12.75">
      <c r="C79" s="13"/>
      <c r="E79" s="76"/>
      <c r="F79" s="76"/>
      <c r="G79" s="102"/>
      <c r="M79" s="13"/>
      <c r="Q79" s="5"/>
      <c r="R79" s="146"/>
      <c r="S79" s="153"/>
    </row>
    <row r="80" spans="1:19" ht="12.75">
      <c r="A80" s="52" t="s">
        <v>3</v>
      </c>
      <c r="B80" s="14"/>
      <c r="C80" s="26"/>
      <c r="D80" s="27"/>
      <c r="E80" s="78"/>
      <c r="F80" s="78"/>
      <c r="G80" s="102"/>
      <c r="H80" s="28"/>
      <c r="I80" s="27"/>
      <c r="J80" s="28"/>
      <c r="K80" s="28"/>
      <c r="M80" s="26"/>
      <c r="N80" s="27"/>
      <c r="O80" s="28"/>
      <c r="P80" s="28"/>
      <c r="Q80" s="5"/>
      <c r="R80" s="147"/>
      <c r="S80" s="153"/>
    </row>
    <row r="81" spans="1:19" ht="12.75">
      <c r="A81" s="18" t="s">
        <v>48</v>
      </c>
      <c r="B81" s="19" t="s">
        <v>67</v>
      </c>
      <c r="C81" s="29">
        <v>0.0066550925925925935</v>
      </c>
      <c r="D81" s="30">
        <v>1</v>
      </c>
      <c r="E81" s="79">
        <f>C81/C81*10</f>
        <v>10</v>
      </c>
      <c r="F81" s="79">
        <v>5</v>
      </c>
      <c r="G81" s="75">
        <f>E81+F81</f>
        <v>15</v>
      </c>
      <c r="H81" s="100"/>
      <c r="I81" s="30"/>
      <c r="J81" s="31"/>
      <c r="K81" s="32"/>
      <c r="L81" s="109"/>
      <c r="M81" s="29"/>
      <c r="N81" s="30"/>
      <c r="O81" s="31"/>
      <c r="P81" s="32"/>
      <c r="Q81" s="6"/>
      <c r="R81" s="145">
        <f>G81+L81+Q81</f>
        <v>15</v>
      </c>
      <c r="S81" s="152">
        <v>1</v>
      </c>
    </row>
    <row r="82" spans="1:19" ht="13.5" thickBot="1">
      <c r="A82" s="18" t="s">
        <v>28</v>
      </c>
      <c r="B82" s="19" t="s">
        <v>67</v>
      </c>
      <c r="C82" s="47">
        <v>0.0066782407407407415</v>
      </c>
      <c r="D82" s="48">
        <v>2</v>
      </c>
      <c r="E82" s="82">
        <f>C81/C82*10</f>
        <v>9.965337954939342</v>
      </c>
      <c r="F82" s="82">
        <v>3</v>
      </c>
      <c r="G82" s="105">
        <f>E82+F82</f>
        <v>12.965337954939342</v>
      </c>
      <c r="H82" s="101"/>
      <c r="I82" s="48"/>
      <c r="J82" s="49"/>
      <c r="K82" s="50"/>
      <c r="L82" s="110"/>
      <c r="M82" s="47"/>
      <c r="N82" s="48"/>
      <c r="O82" s="49"/>
      <c r="P82" s="50"/>
      <c r="Q82" s="51"/>
      <c r="R82" s="149">
        <f>G82+L82+Q82</f>
        <v>12.965337954939342</v>
      </c>
      <c r="S82" s="173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5">
      <selection activeCell="U48" sqref="U48"/>
    </sheetView>
  </sheetViews>
  <sheetFormatPr defaultColWidth="9.140625" defaultRowHeight="12.75"/>
  <cols>
    <col min="1" max="1" width="23.57421875" style="0" customWidth="1"/>
    <col min="2" max="2" width="30.57421875" style="0" bestFit="1" customWidth="1"/>
    <col min="3" max="4" width="5.57421875" style="0" bestFit="1" customWidth="1"/>
    <col min="5" max="5" width="6.57421875" style="0" bestFit="1" customWidth="1"/>
    <col min="6" max="6" width="6.00390625" style="69" bestFit="1" customWidth="1"/>
    <col min="7" max="8" width="4.57421875" style="0" bestFit="1" customWidth="1"/>
    <col min="9" max="9" width="6.57421875" style="0" bestFit="1" customWidth="1"/>
    <col min="10" max="10" width="6.00390625" style="0" bestFit="1" customWidth="1"/>
    <col min="11" max="12" width="4.57421875" style="0" bestFit="1" customWidth="1"/>
    <col min="13" max="13" width="6.57421875" style="0" bestFit="1" customWidth="1"/>
    <col min="14" max="14" width="6.00390625" style="0" bestFit="1" customWidth="1"/>
    <col min="15" max="15" width="6.7109375" style="2" bestFit="1" customWidth="1"/>
    <col min="16" max="16" width="6.421875" style="0" bestFit="1" customWidth="1"/>
  </cols>
  <sheetData>
    <row r="1" spans="1:16" ht="13.5" thickBot="1">
      <c r="A1" s="89"/>
      <c r="B1" s="94"/>
      <c r="C1" s="141" t="s">
        <v>65</v>
      </c>
      <c r="D1" s="128"/>
      <c r="E1" s="129"/>
      <c r="F1" s="130"/>
      <c r="G1" s="141" t="s">
        <v>73</v>
      </c>
      <c r="H1" s="128"/>
      <c r="I1" s="129"/>
      <c r="J1" s="130"/>
      <c r="K1" s="141" t="s">
        <v>50</v>
      </c>
      <c r="L1" s="128"/>
      <c r="M1" s="129"/>
      <c r="N1" s="130"/>
      <c r="O1" s="142" t="s">
        <v>66</v>
      </c>
      <c r="P1" s="143"/>
    </row>
    <row r="2" spans="1:16" ht="12.75">
      <c r="A2" s="135" t="s">
        <v>0</v>
      </c>
      <c r="B2" s="136" t="s">
        <v>61</v>
      </c>
      <c r="C2" s="137"/>
      <c r="D2" s="131"/>
      <c r="E2" s="132" t="s">
        <v>64</v>
      </c>
      <c r="F2" s="133" t="s">
        <v>60</v>
      </c>
      <c r="G2" s="138"/>
      <c r="H2" s="131"/>
      <c r="I2" s="132" t="s">
        <v>64</v>
      </c>
      <c r="J2" s="133" t="s">
        <v>60</v>
      </c>
      <c r="K2" s="138"/>
      <c r="L2" s="131"/>
      <c r="M2" s="132" t="s">
        <v>64</v>
      </c>
      <c r="N2" s="133" t="s">
        <v>60</v>
      </c>
      <c r="O2" s="139" t="s">
        <v>64</v>
      </c>
      <c r="P2" s="140" t="s">
        <v>60</v>
      </c>
    </row>
    <row r="3" spans="1:16" ht="12.75">
      <c r="A3" s="18" t="s">
        <v>7</v>
      </c>
      <c r="B3" s="94" t="s">
        <v>85</v>
      </c>
      <c r="C3" s="123">
        <v>15</v>
      </c>
      <c r="D3" s="71">
        <v>15</v>
      </c>
      <c r="E3" s="124">
        <f aca="true" t="shared" si="0" ref="E3:E19">C3+D3</f>
        <v>30</v>
      </c>
      <c r="F3" s="62">
        <v>1</v>
      </c>
      <c r="G3" s="123">
        <v>15</v>
      </c>
      <c r="H3" s="71">
        <v>15</v>
      </c>
      <c r="I3" s="124">
        <f aca="true" t="shared" si="1" ref="I3:I23">G3+H3</f>
        <v>30</v>
      </c>
      <c r="J3" s="62">
        <v>1</v>
      </c>
      <c r="K3" s="123">
        <v>15</v>
      </c>
      <c r="L3" s="71">
        <v>15</v>
      </c>
      <c r="M3" s="124">
        <f aca="true" t="shared" si="2" ref="M3:M9">K3+L3</f>
        <v>30</v>
      </c>
      <c r="N3" s="62">
        <v>1</v>
      </c>
      <c r="O3" s="123">
        <f aca="true" t="shared" si="3" ref="O3:O34">E3+I3+M3</f>
        <v>90</v>
      </c>
      <c r="P3" s="120">
        <v>1</v>
      </c>
    </row>
    <row r="4" spans="1:16" ht="12.75">
      <c r="A4" s="125" t="s">
        <v>32</v>
      </c>
      <c r="B4" s="125" t="s">
        <v>51</v>
      </c>
      <c r="C4" s="123">
        <v>15</v>
      </c>
      <c r="D4" s="71">
        <v>7.49</v>
      </c>
      <c r="E4" s="124">
        <f t="shared" si="0"/>
        <v>22.490000000000002</v>
      </c>
      <c r="F4" s="62">
        <v>2</v>
      </c>
      <c r="G4" s="70">
        <v>8</v>
      </c>
      <c r="H4" s="124">
        <v>15</v>
      </c>
      <c r="I4" s="124">
        <f t="shared" si="1"/>
        <v>23</v>
      </c>
      <c r="J4" s="62">
        <v>2</v>
      </c>
      <c r="K4" s="70">
        <v>13</v>
      </c>
      <c r="L4" s="124">
        <v>15</v>
      </c>
      <c r="M4" s="124">
        <f t="shared" si="2"/>
        <v>28</v>
      </c>
      <c r="N4" s="62">
        <v>2</v>
      </c>
      <c r="O4" s="123">
        <f t="shared" si="3"/>
        <v>73.49000000000001</v>
      </c>
      <c r="P4" s="120">
        <v>2</v>
      </c>
    </row>
    <row r="5" spans="1:16" ht="12.75">
      <c r="A5" s="33" t="s">
        <v>29</v>
      </c>
      <c r="B5" s="33" t="s">
        <v>51</v>
      </c>
      <c r="C5" s="123">
        <v>9.72</v>
      </c>
      <c r="D5" s="71"/>
      <c r="E5" s="71">
        <f t="shared" si="0"/>
        <v>9.72</v>
      </c>
      <c r="F5" s="65">
        <v>22</v>
      </c>
      <c r="G5" s="123">
        <v>11.1</v>
      </c>
      <c r="H5" s="71">
        <v>6</v>
      </c>
      <c r="I5" s="71">
        <f t="shared" si="1"/>
        <v>17.1</v>
      </c>
      <c r="J5" s="65">
        <v>4</v>
      </c>
      <c r="K5" s="70">
        <v>6.4</v>
      </c>
      <c r="L5" s="124">
        <v>12.1</v>
      </c>
      <c r="M5" s="124">
        <f t="shared" si="2"/>
        <v>18.5</v>
      </c>
      <c r="N5" s="66">
        <v>3</v>
      </c>
      <c r="O5" s="123">
        <f t="shared" si="3"/>
        <v>45.32</v>
      </c>
      <c r="P5" s="120">
        <v>3</v>
      </c>
    </row>
    <row r="6" spans="1:16" s="114" customFormat="1" ht="12.75">
      <c r="A6" s="18" t="s">
        <v>41</v>
      </c>
      <c r="B6" s="94" t="s">
        <v>99</v>
      </c>
      <c r="C6" s="70">
        <v>15</v>
      </c>
      <c r="D6" s="71"/>
      <c r="E6" s="71">
        <f t="shared" si="0"/>
        <v>15</v>
      </c>
      <c r="F6" s="65">
        <v>9</v>
      </c>
      <c r="G6" s="123">
        <v>15</v>
      </c>
      <c r="H6" s="71"/>
      <c r="I6" s="71">
        <f t="shared" si="1"/>
        <v>15</v>
      </c>
      <c r="J6" s="65">
        <v>7</v>
      </c>
      <c r="K6" s="123">
        <v>15</v>
      </c>
      <c r="L6" s="71"/>
      <c r="M6" s="71">
        <f t="shared" si="2"/>
        <v>15</v>
      </c>
      <c r="N6" s="65">
        <v>6</v>
      </c>
      <c r="O6" s="70">
        <f t="shared" si="3"/>
        <v>45</v>
      </c>
      <c r="P6" s="93">
        <v>4</v>
      </c>
    </row>
    <row r="7" spans="1:16" s="114" customFormat="1" ht="12.75">
      <c r="A7" s="18" t="s">
        <v>21</v>
      </c>
      <c r="B7" s="19" t="s">
        <v>59</v>
      </c>
      <c r="C7" s="123">
        <v>15</v>
      </c>
      <c r="D7" s="71"/>
      <c r="E7" s="71">
        <f t="shared" si="0"/>
        <v>15</v>
      </c>
      <c r="F7" s="65">
        <v>10</v>
      </c>
      <c r="G7" s="70">
        <v>15</v>
      </c>
      <c r="H7" s="71"/>
      <c r="I7" s="71">
        <f t="shared" si="1"/>
        <v>15</v>
      </c>
      <c r="J7" s="65">
        <v>8</v>
      </c>
      <c r="K7" s="123">
        <v>15</v>
      </c>
      <c r="L7" s="71"/>
      <c r="M7" s="71">
        <f t="shared" si="2"/>
        <v>15</v>
      </c>
      <c r="N7" s="67">
        <v>7</v>
      </c>
      <c r="O7" s="70">
        <f t="shared" si="3"/>
        <v>45</v>
      </c>
      <c r="P7" s="93">
        <v>5</v>
      </c>
    </row>
    <row r="8" spans="1:16" s="114" customFormat="1" ht="12.75">
      <c r="A8" s="18" t="s">
        <v>16</v>
      </c>
      <c r="B8" s="19" t="s">
        <v>55</v>
      </c>
      <c r="C8" s="123">
        <v>15</v>
      </c>
      <c r="D8" s="71"/>
      <c r="E8" s="71">
        <f t="shared" si="0"/>
        <v>15</v>
      </c>
      <c r="F8" s="65">
        <v>11</v>
      </c>
      <c r="G8" s="123">
        <v>15</v>
      </c>
      <c r="H8" s="71"/>
      <c r="I8" s="71">
        <f t="shared" si="1"/>
        <v>15</v>
      </c>
      <c r="J8" s="65">
        <v>9</v>
      </c>
      <c r="K8" s="123">
        <v>15</v>
      </c>
      <c r="L8" s="71"/>
      <c r="M8" s="71">
        <f t="shared" si="2"/>
        <v>15</v>
      </c>
      <c r="N8" s="65">
        <v>8</v>
      </c>
      <c r="O8" s="70">
        <f t="shared" si="3"/>
        <v>45</v>
      </c>
      <c r="P8" s="93">
        <v>6</v>
      </c>
    </row>
    <row r="9" spans="1:16" ht="12.75">
      <c r="A9" s="18" t="s">
        <v>46</v>
      </c>
      <c r="B9" s="94" t="s">
        <v>85</v>
      </c>
      <c r="C9" s="123">
        <v>7.92</v>
      </c>
      <c r="D9" s="71">
        <v>6.34</v>
      </c>
      <c r="E9" s="71">
        <f t="shared" si="0"/>
        <v>14.26</v>
      </c>
      <c r="F9" s="65">
        <v>12</v>
      </c>
      <c r="G9" s="70">
        <v>10.9</v>
      </c>
      <c r="H9" s="71"/>
      <c r="I9" s="71">
        <f t="shared" si="1"/>
        <v>10.9</v>
      </c>
      <c r="J9" s="65">
        <v>15</v>
      </c>
      <c r="K9" s="70">
        <v>8.4</v>
      </c>
      <c r="L9" s="71">
        <v>8.6</v>
      </c>
      <c r="M9" s="71">
        <f t="shared" si="2"/>
        <v>17</v>
      </c>
      <c r="N9" s="67">
        <v>5</v>
      </c>
      <c r="O9" s="70">
        <f t="shared" si="3"/>
        <v>42.16</v>
      </c>
      <c r="P9" s="93">
        <v>7</v>
      </c>
    </row>
    <row r="10" spans="1:16" ht="12.75">
      <c r="A10" s="115" t="s">
        <v>45</v>
      </c>
      <c r="B10" s="19" t="s">
        <v>84</v>
      </c>
      <c r="C10" s="70">
        <v>9.22</v>
      </c>
      <c r="D10" s="124">
        <v>11.18</v>
      </c>
      <c r="E10" s="124">
        <f t="shared" si="0"/>
        <v>20.4</v>
      </c>
      <c r="F10" s="62">
        <v>3</v>
      </c>
      <c r="G10" s="123">
        <v>11.7</v>
      </c>
      <c r="H10" s="71">
        <v>9.9</v>
      </c>
      <c r="I10" s="124">
        <f t="shared" si="1"/>
        <v>21.6</v>
      </c>
      <c r="J10" s="62">
        <v>3</v>
      </c>
      <c r="K10" s="70"/>
      <c r="L10" s="71"/>
      <c r="M10" s="71"/>
      <c r="N10" s="65"/>
      <c r="O10" s="70">
        <f t="shared" si="3"/>
        <v>42</v>
      </c>
      <c r="P10" s="93">
        <v>8</v>
      </c>
    </row>
    <row r="11" spans="1:16" ht="12.75">
      <c r="A11" s="18" t="s">
        <v>35</v>
      </c>
      <c r="B11" s="22" t="s">
        <v>56</v>
      </c>
      <c r="C11" s="70">
        <v>11.26</v>
      </c>
      <c r="D11" s="71"/>
      <c r="E11" s="71">
        <f t="shared" si="0"/>
        <v>11.26</v>
      </c>
      <c r="F11" s="65">
        <v>17</v>
      </c>
      <c r="G11" s="123">
        <v>15</v>
      </c>
      <c r="H11" s="71"/>
      <c r="I11" s="71">
        <f t="shared" si="1"/>
        <v>15</v>
      </c>
      <c r="J11" s="65">
        <v>10</v>
      </c>
      <c r="K11" s="123">
        <v>15</v>
      </c>
      <c r="L11" s="71"/>
      <c r="M11" s="71">
        <f aca="true" t="shared" si="4" ref="M11:M17">K11+L11</f>
        <v>15</v>
      </c>
      <c r="N11" s="67">
        <v>9</v>
      </c>
      <c r="O11" s="70">
        <f t="shared" si="3"/>
        <v>41.26</v>
      </c>
      <c r="P11" s="93">
        <v>9</v>
      </c>
    </row>
    <row r="12" spans="1:16" ht="12.75">
      <c r="A12" s="18" t="s">
        <v>42</v>
      </c>
      <c r="B12" s="22" t="s">
        <v>56</v>
      </c>
      <c r="C12" s="70">
        <v>11.66</v>
      </c>
      <c r="D12" s="71">
        <v>7.72</v>
      </c>
      <c r="E12" s="71">
        <f t="shared" si="0"/>
        <v>19.38</v>
      </c>
      <c r="F12" s="65">
        <v>4</v>
      </c>
      <c r="G12" s="123">
        <v>12.2</v>
      </c>
      <c r="H12" s="71"/>
      <c r="I12" s="71">
        <f t="shared" si="1"/>
        <v>12.2</v>
      </c>
      <c r="J12" s="65">
        <v>11</v>
      </c>
      <c r="K12" s="70">
        <v>9.5</v>
      </c>
      <c r="L12" s="71"/>
      <c r="M12" s="71">
        <f t="shared" si="4"/>
        <v>9.5</v>
      </c>
      <c r="N12" s="65">
        <v>18</v>
      </c>
      <c r="O12" s="70">
        <f t="shared" si="3"/>
        <v>41.08</v>
      </c>
      <c r="P12" s="93">
        <v>10</v>
      </c>
    </row>
    <row r="13" spans="1:16" ht="12.75">
      <c r="A13" s="41" t="s">
        <v>44</v>
      </c>
      <c r="B13" s="22" t="s">
        <v>56</v>
      </c>
      <c r="C13" s="123">
        <v>15</v>
      </c>
      <c r="D13" s="71"/>
      <c r="E13" s="71">
        <f t="shared" si="0"/>
        <v>15</v>
      </c>
      <c r="F13" s="65">
        <v>7</v>
      </c>
      <c r="G13" s="123">
        <v>15</v>
      </c>
      <c r="H13" s="71"/>
      <c r="I13" s="71">
        <f t="shared" si="1"/>
        <v>15</v>
      </c>
      <c r="J13" s="65">
        <v>6</v>
      </c>
      <c r="K13" s="123">
        <v>10.9</v>
      </c>
      <c r="L13" s="71"/>
      <c r="M13" s="71">
        <f t="shared" si="4"/>
        <v>10.9</v>
      </c>
      <c r="N13" s="67">
        <v>15</v>
      </c>
      <c r="O13" s="70">
        <f t="shared" si="3"/>
        <v>40.9</v>
      </c>
      <c r="P13" s="93">
        <v>11</v>
      </c>
    </row>
    <row r="14" spans="1:16" ht="12.75">
      <c r="A14" s="18" t="s">
        <v>36</v>
      </c>
      <c r="B14" s="22" t="s">
        <v>56</v>
      </c>
      <c r="C14" s="123">
        <v>15</v>
      </c>
      <c r="D14" s="71"/>
      <c r="E14" s="71">
        <f t="shared" si="0"/>
        <v>15</v>
      </c>
      <c r="F14" s="65">
        <v>8</v>
      </c>
      <c r="G14" s="70">
        <v>11.3</v>
      </c>
      <c r="H14" s="71"/>
      <c r="I14" s="71">
        <f t="shared" si="1"/>
        <v>11.3</v>
      </c>
      <c r="J14" s="65">
        <v>14</v>
      </c>
      <c r="K14" s="123">
        <v>12.3</v>
      </c>
      <c r="L14" s="71"/>
      <c r="M14" s="71">
        <f t="shared" si="4"/>
        <v>12.3</v>
      </c>
      <c r="N14" s="67">
        <v>13</v>
      </c>
      <c r="O14" s="70">
        <f t="shared" si="3"/>
        <v>38.6</v>
      </c>
      <c r="P14" s="93">
        <v>12</v>
      </c>
    </row>
    <row r="15" spans="1:16" ht="12.75">
      <c r="A15" s="18" t="s">
        <v>13</v>
      </c>
      <c r="B15" s="94" t="s">
        <v>85</v>
      </c>
      <c r="C15" s="123">
        <v>11.46</v>
      </c>
      <c r="D15" s="71"/>
      <c r="E15" s="71">
        <f t="shared" si="0"/>
        <v>11.46</v>
      </c>
      <c r="F15" s="65">
        <v>16</v>
      </c>
      <c r="G15" s="123">
        <v>12.2</v>
      </c>
      <c r="H15" s="71"/>
      <c r="I15" s="71">
        <f t="shared" si="1"/>
        <v>12.2</v>
      </c>
      <c r="J15" s="65">
        <v>12</v>
      </c>
      <c r="K15" s="123">
        <v>12</v>
      </c>
      <c r="L15" s="71"/>
      <c r="M15" s="71">
        <f t="shared" si="4"/>
        <v>12</v>
      </c>
      <c r="N15" s="65">
        <v>14</v>
      </c>
      <c r="O15" s="70">
        <f t="shared" si="3"/>
        <v>35.66</v>
      </c>
      <c r="P15" s="93">
        <v>13</v>
      </c>
    </row>
    <row r="16" spans="1:16" ht="12.75">
      <c r="A16" s="21" t="s">
        <v>20</v>
      </c>
      <c r="B16" s="22" t="s">
        <v>59</v>
      </c>
      <c r="C16" s="70">
        <v>9.7</v>
      </c>
      <c r="D16" s="71"/>
      <c r="E16" s="71">
        <f t="shared" si="0"/>
        <v>9.7</v>
      </c>
      <c r="F16" s="65">
        <v>21</v>
      </c>
      <c r="G16" s="70">
        <v>11.6</v>
      </c>
      <c r="H16" s="71"/>
      <c r="I16" s="71">
        <f t="shared" si="1"/>
        <v>11.6</v>
      </c>
      <c r="J16" s="65">
        <v>13</v>
      </c>
      <c r="K16" s="123">
        <v>12.4</v>
      </c>
      <c r="L16" s="71"/>
      <c r="M16" s="71">
        <f t="shared" si="4"/>
        <v>12.4</v>
      </c>
      <c r="N16" s="65">
        <v>12</v>
      </c>
      <c r="O16" s="70">
        <f t="shared" si="3"/>
        <v>33.699999999999996</v>
      </c>
      <c r="P16" s="93">
        <v>14</v>
      </c>
    </row>
    <row r="17" spans="1:16" ht="12.75">
      <c r="A17" s="18" t="s">
        <v>11</v>
      </c>
      <c r="B17" s="19" t="s">
        <v>55</v>
      </c>
      <c r="C17" s="70">
        <v>8.97</v>
      </c>
      <c r="D17" s="71"/>
      <c r="E17" s="71">
        <f t="shared" si="0"/>
        <v>8.97</v>
      </c>
      <c r="F17" s="65">
        <v>25</v>
      </c>
      <c r="G17" s="123">
        <v>9.3</v>
      </c>
      <c r="H17" s="71"/>
      <c r="I17" s="71">
        <f t="shared" si="1"/>
        <v>9.3</v>
      </c>
      <c r="J17" s="65">
        <v>17</v>
      </c>
      <c r="K17" s="123">
        <v>13</v>
      </c>
      <c r="L17" s="71"/>
      <c r="M17" s="71">
        <f t="shared" si="4"/>
        <v>13</v>
      </c>
      <c r="N17" s="67">
        <v>11</v>
      </c>
      <c r="O17" s="70">
        <f t="shared" si="3"/>
        <v>31.270000000000003</v>
      </c>
      <c r="P17" s="93">
        <v>15</v>
      </c>
    </row>
    <row r="18" spans="1:16" ht="12.75">
      <c r="A18" s="18" t="s">
        <v>34</v>
      </c>
      <c r="B18" s="94" t="s">
        <v>85</v>
      </c>
      <c r="C18" s="70">
        <v>15</v>
      </c>
      <c r="D18" s="71"/>
      <c r="E18" s="71">
        <f t="shared" si="0"/>
        <v>15</v>
      </c>
      <c r="F18" s="65">
        <v>5</v>
      </c>
      <c r="G18" s="70">
        <v>15</v>
      </c>
      <c r="H18" s="71"/>
      <c r="I18" s="71">
        <f t="shared" si="1"/>
        <v>15</v>
      </c>
      <c r="J18" s="65">
        <v>5</v>
      </c>
      <c r="K18" s="70"/>
      <c r="L18" s="71"/>
      <c r="M18" s="71"/>
      <c r="N18" s="62"/>
      <c r="O18" s="70">
        <f t="shared" si="3"/>
        <v>30</v>
      </c>
      <c r="P18" s="93">
        <v>16</v>
      </c>
    </row>
    <row r="19" spans="1:16" ht="12.75">
      <c r="A19" s="18" t="s">
        <v>15</v>
      </c>
      <c r="B19" s="22" t="s">
        <v>56</v>
      </c>
      <c r="C19" s="70">
        <v>7.63</v>
      </c>
      <c r="D19" s="71"/>
      <c r="E19" s="71">
        <f t="shared" si="0"/>
        <v>7.63</v>
      </c>
      <c r="F19" s="65">
        <v>29</v>
      </c>
      <c r="G19" s="70">
        <v>8.7</v>
      </c>
      <c r="H19" s="71"/>
      <c r="I19" s="71">
        <f t="shared" si="1"/>
        <v>8.7</v>
      </c>
      <c r="J19" s="65">
        <v>19</v>
      </c>
      <c r="K19" s="70">
        <v>9.3</v>
      </c>
      <c r="L19" s="71"/>
      <c r="M19" s="71">
        <f aca="true" t="shared" si="5" ref="M19:M24">K19+L19</f>
        <v>9.3</v>
      </c>
      <c r="N19" s="67">
        <v>21</v>
      </c>
      <c r="O19" s="70">
        <f t="shared" si="3"/>
        <v>25.63</v>
      </c>
      <c r="P19" s="93">
        <v>17</v>
      </c>
    </row>
    <row r="20" spans="1:16" ht="12.75">
      <c r="A20" s="18" t="s">
        <v>78</v>
      </c>
      <c r="B20" s="94" t="s">
        <v>85</v>
      </c>
      <c r="C20" s="116"/>
      <c r="D20" s="113"/>
      <c r="E20" s="71"/>
      <c r="F20" s="65"/>
      <c r="G20" s="119">
        <v>7.9</v>
      </c>
      <c r="H20" s="113"/>
      <c r="I20" s="71">
        <f t="shared" si="1"/>
        <v>7.9</v>
      </c>
      <c r="J20" s="65">
        <v>20</v>
      </c>
      <c r="K20" s="70">
        <v>7.8</v>
      </c>
      <c r="L20" s="71">
        <v>9.6</v>
      </c>
      <c r="M20" s="71">
        <f t="shared" si="5"/>
        <v>17.4</v>
      </c>
      <c r="N20" s="65">
        <v>4</v>
      </c>
      <c r="O20" s="70">
        <f t="shared" si="3"/>
        <v>25.299999999999997</v>
      </c>
      <c r="P20" s="93">
        <v>18</v>
      </c>
    </row>
    <row r="21" spans="1:16" ht="12.75">
      <c r="A21" s="18" t="s">
        <v>38</v>
      </c>
      <c r="B21" s="19" t="s">
        <v>84</v>
      </c>
      <c r="C21" s="123">
        <v>8.77</v>
      </c>
      <c r="D21" s="71"/>
      <c r="E21" s="71">
        <f>C21+D21</f>
        <v>8.77</v>
      </c>
      <c r="F21" s="65">
        <v>26</v>
      </c>
      <c r="G21" s="123">
        <v>6.8</v>
      </c>
      <c r="H21" s="71"/>
      <c r="I21" s="71">
        <f t="shared" si="1"/>
        <v>6.8</v>
      </c>
      <c r="J21" s="65">
        <v>24</v>
      </c>
      <c r="K21" s="123">
        <v>9.4</v>
      </c>
      <c r="L21" s="71"/>
      <c r="M21" s="71">
        <f t="shared" si="5"/>
        <v>9.4</v>
      </c>
      <c r="N21" s="65">
        <v>20</v>
      </c>
      <c r="O21" s="70">
        <f t="shared" si="3"/>
        <v>24.97</v>
      </c>
      <c r="P21" s="93">
        <v>19</v>
      </c>
    </row>
    <row r="22" spans="1:16" ht="12.75">
      <c r="A22" s="18" t="s">
        <v>31</v>
      </c>
      <c r="B22" s="22" t="s">
        <v>59</v>
      </c>
      <c r="C22" s="123">
        <v>7.75</v>
      </c>
      <c r="D22" s="71"/>
      <c r="E22" s="71">
        <f>C22+D22</f>
        <v>7.75</v>
      </c>
      <c r="F22" s="65">
        <v>27</v>
      </c>
      <c r="G22" s="123">
        <v>7.5</v>
      </c>
      <c r="H22" s="71"/>
      <c r="I22" s="71">
        <f t="shared" si="1"/>
        <v>7.5</v>
      </c>
      <c r="J22" s="65">
        <v>22</v>
      </c>
      <c r="K22" s="123">
        <v>9.2</v>
      </c>
      <c r="L22" s="71"/>
      <c r="M22" s="71">
        <f t="shared" si="5"/>
        <v>9.2</v>
      </c>
      <c r="N22" s="65">
        <v>22</v>
      </c>
      <c r="O22" s="70">
        <f t="shared" si="3"/>
        <v>24.45</v>
      </c>
      <c r="P22" s="93">
        <v>20</v>
      </c>
    </row>
    <row r="23" spans="1:16" ht="12.75">
      <c r="A23" s="89" t="s">
        <v>76</v>
      </c>
      <c r="B23" s="19" t="s">
        <v>84</v>
      </c>
      <c r="C23" s="70"/>
      <c r="D23" s="113"/>
      <c r="E23" s="71"/>
      <c r="F23" s="65"/>
      <c r="G23" s="118">
        <v>9.2</v>
      </c>
      <c r="H23" s="113"/>
      <c r="I23" s="71">
        <f t="shared" si="1"/>
        <v>9.2</v>
      </c>
      <c r="J23" s="65">
        <v>18</v>
      </c>
      <c r="K23" s="123">
        <v>15</v>
      </c>
      <c r="L23" s="71"/>
      <c r="M23" s="71">
        <f t="shared" si="5"/>
        <v>15</v>
      </c>
      <c r="N23" s="65">
        <v>10</v>
      </c>
      <c r="O23" s="70">
        <f t="shared" si="3"/>
        <v>24.2</v>
      </c>
      <c r="P23" s="93">
        <v>21</v>
      </c>
    </row>
    <row r="24" spans="1:16" ht="12.75">
      <c r="A24" s="21" t="s">
        <v>23</v>
      </c>
      <c r="B24" s="22" t="s">
        <v>56</v>
      </c>
      <c r="C24" s="123">
        <v>12.06</v>
      </c>
      <c r="D24" s="71"/>
      <c r="E24" s="71">
        <f aca="true" t="shared" si="6" ref="E24:E29">C24+D24</f>
        <v>12.06</v>
      </c>
      <c r="F24" s="65">
        <v>15</v>
      </c>
      <c r="G24" s="70"/>
      <c r="H24" s="71"/>
      <c r="I24" s="71"/>
      <c r="J24" s="66"/>
      <c r="K24" s="70">
        <v>9.5</v>
      </c>
      <c r="L24" s="71"/>
      <c r="M24" s="71">
        <f t="shared" si="5"/>
        <v>9.5</v>
      </c>
      <c r="N24" s="67">
        <v>19</v>
      </c>
      <c r="O24" s="70">
        <f t="shared" si="3"/>
        <v>21.560000000000002</v>
      </c>
      <c r="P24" s="93">
        <v>22</v>
      </c>
    </row>
    <row r="25" spans="1:16" ht="12.75">
      <c r="A25" s="18" t="s">
        <v>40</v>
      </c>
      <c r="B25" s="19" t="s">
        <v>74</v>
      </c>
      <c r="C25" s="70">
        <v>10.94</v>
      </c>
      <c r="D25" s="71"/>
      <c r="E25" s="71">
        <f t="shared" si="6"/>
        <v>10.94</v>
      </c>
      <c r="F25" s="65">
        <v>18</v>
      </c>
      <c r="G25" s="123">
        <v>10.2</v>
      </c>
      <c r="H25" s="71"/>
      <c r="I25" s="71">
        <f>G25+H25</f>
        <v>10.2</v>
      </c>
      <c r="J25" s="65">
        <v>16</v>
      </c>
      <c r="K25" s="70"/>
      <c r="L25" s="71"/>
      <c r="M25" s="71"/>
      <c r="N25" s="66"/>
      <c r="O25" s="70">
        <f t="shared" si="3"/>
        <v>21.14</v>
      </c>
      <c r="P25" s="93">
        <v>23</v>
      </c>
    </row>
    <row r="26" spans="1:16" ht="12.75">
      <c r="A26" s="18" t="s">
        <v>5</v>
      </c>
      <c r="B26" s="22" t="s">
        <v>56</v>
      </c>
      <c r="C26" s="70">
        <v>6.01</v>
      </c>
      <c r="D26" s="71"/>
      <c r="E26" s="71">
        <f t="shared" si="6"/>
        <v>6.01</v>
      </c>
      <c r="F26" s="65">
        <v>33</v>
      </c>
      <c r="G26" s="70">
        <v>6.3</v>
      </c>
      <c r="H26" s="71"/>
      <c r="I26" s="71">
        <f>G26+H26</f>
        <v>6.3</v>
      </c>
      <c r="J26" s="65">
        <v>27</v>
      </c>
      <c r="K26" s="70">
        <v>7.7</v>
      </c>
      <c r="L26" s="71"/>
      <c r="M26" s="71">
        <f>K26+L26</f>
        <v>7.7</v>
      </c>
      <c r="N26" s="67">
        <v>25</v>
      </c>
      <c r="O26" s="70">
        <f t="shared" si="3"/>
        <v>20.009999999999998</v>
      </c>
      <c r="P26" s="93">
        <v>24</v>
      </c>
    </row>
    <row r="27" spans="1:16" ht="12.75">
      <c r="A27" s="42" t="s">
        <v>43</v>
      </c>
      <c r="B27" s="22" t="s">
        <v>56</v>
      </c>
      <c r="C27" s="70">
        <v>6.29</v>
      </c>
      <c r="D27" s="71"/>
      <c r="E27" s="71">
        <f t="shared" si="6"/>
        <v>6.29</v>
      </c>
      <c r="F27" s="65">
        <v>31</v>
      </c>
      <c r="G27" s="70">
        <v>5.7</v>
      </c>
      <c r="H27" s="71"/>
      <c r="I27" s="71">
        <f>G27+H27</f>
        <v>5.7</v>
      </c>
      <c r="J27" s="65">
        <v>29</v>
      </c>
      <c r="K27" s="70">
        <v>7.9</v>
      </c>
      <c r="L27" s="71"/>
      <c r="M27" s="71">
        <f>K27+L27</f>
        <v>7.9</v>
      </c>
      <c r="N27" s="65">
        <v>24</v>
      </c>
      <c r="O27" s="70">
        <f t="shared" si="3"/>
        <v>19.89</v>
      </c>
      <c r="P27" s="93">
        <v>25</v>
      </c>
    </row>
    <row r="28" spans="1:16" ht="12.75">
      <c r="A28" s="18" t="s">
        <v>47</v>
      </c>
      <c r="B28" s="19" t="s">
        <v>74</v>
      </c>
      <c r="C28" s="123">
        <v>10.22</v>
      </c>
      <c r="D28" s="71"/>
      <c r="E28" s="71">
        <f t="shared" si="6"/>
        <v>10.22</v>
      </c>
      <c r="F28" s="65">
        <v>20</v>
      </c>
      <c r="G28" s="123">
        <v>7.2</v>
      </c>
      <c r="H28" s="71"/>
      <c r="I28" s="71">
        <f>G28+H28</f>
        <v>7.2</v>
      </c>
      <c r="J28" s="65">
        <v>23</v>
      </c>
      <c r="K28" s="70"/>
      <c r="L28" s="71"/>
      <c r="M28" s="71"/>
      <c r="N28" s="66"/>
      <c r="O28" s="70">
        <f t="shared" si="3"/>
        <v>17.42</v>
      </c>
      <c r="P28" s="93">
        <v>26</v>
      </c>
    </row>
    <row r="29" spans="1:16" ht="12.75">
      <c r="A29" s="18" t="s">
        <v>48</v>
      </c>
      <c r="B29" s="19" t="s">
        <v>67</v>
      </c>
      <c r="C29" s="70">
        <v>15</v>
      </c>
      <c r="D29" s="71"/>
      <c r="E29" s="71">
        <f t="shared" si="6"/>
        <v>15</v>
      </c>
      <c r="F29" s="65">
        <v>6</v>
      </c>
      <c r="G29" s="70"/>
      <c r="H29" s="71"/>
      <c r="I29" s="71"/>
      <c r="J29" s="62"/>
      <c r="K29" s="70"/>
      <c r="L29" s="71"/>
      <c r="M29" s="71"/>
      <c r="N29" s="62"/>
      <c r="O29" s="70">
        <f t="shared" si="3"/>
        <v>15</v>
      </c>
      <c r="P29" s="93">
        <v>27</v>
      </c>
    </row>
    <row r="30" spans="1:16" ht="12.75">
      <c r="A30" s="89" t="s">
        <v>82</v>
      </c>
      <c r="B30" s="94" t="s">
        <v>85</v>
      </c>
      <c r="C30" s="116"/>
      <c r="D30" s="113"/>
      <c r="E30" s="113"/>
      <c r="F30" s="65"/>
      <c r="G30" s="119">
        <v>6.4</v>
      </c>
      <c r="H30" s="113"/>
      <c r="I30" s="112">
        <f>G30+H30</f>
        <v>6.4</v>
      </c>
      <c r="J30" s="65">
        <v>26</v>
      </c>
      <c r="K30" s="70">
        <v>7.6</v>
      </c>
      <c r="L30" s="71"/>
      <c r="M30" s="71">
        <f>K30+L30</f>
        <v>7.6</v>
      </c>
      <c r="N30" s="67">
        <v>27</v>
      </c>
      <c r="O30" s="119">
        <f t="shared" si="3"/>
        <v>14</v>
      </c>
      <c r="P30" s="93">
        <v>28</v>
      </c>
    </row>
    <row r="31" spans="1:16" ht="12.75">
      <c r="A31" s="18" t="s">
        <v>39</v>
      </c>
      <c r="B31" s="19" t="s">
        <v>52</v>
      </c>
      <c r="C31" s="123">
        <v>6.22</v>
      </c>
      <c r="D31" s="71"/>
      <c r="E31" s="71">
        <f>C31+D31</f>
        <v>6.22</v>
      </c>
      <c r="F31" s="65">
        <v>32</v>
      </c>
      <c r="G31" s="70"/>
      <c r="H31" s="71"/>
      <c r="I31" s="71"/>
      <c r="J31" s="62"/>
      <c r="K31" s="123">
        <v>7</v>
      </c>
      <c r="L31" s="71"/>
      <c r="M31" s="71">
        <f>K31+L31</f>
        <v>7</v>
      </c>
      <c r="N31" s="65">
        <v>28</v>
      </c>
      <c r="O31" s="70">
        <f t="shared" si="3"/>
        <v>13.219999999999999</v>
      </c>
      <c r="P31" s="93">
        <v>29</v>
      </c>
    </row>
    <row r="32" spans="1:16" ht="12.75">
      <c r="A32" s="18" t="s">
        <v>28</v>
      </c>
      <c r="B32" s="19" t="s">
        <v>67</v>
      </c>
      <c r="C32" s="70">
        <v>12.97</v>
      </c>
      <c r="D32" s="71">
        <v>0</v>
      </c>
      <c r="E32" s="71">
        <f>C32+D32</f>
        <v>12.97</v>
      </c>
      <c r="F32" s="65">
        <v>13</v>
      </c>
      <c r="G32" s="70"/>
      <c r="H32" s="71"/>
      <c r="I32" s="71"/>
      <c r="J32" s="65"/>
      <c r="K32" s="70"/>
      <c r="L32" s="71"/>
      <c r="M32" s="71"/>
      <c r="N32" s="65"/>
      <c r="O32" s="70">
        <f t="shared" si="3"/>
        <v>12.97</v>
      </c>
      <c r="P32" s="93">
        <v>30</v>
      </c>
    </row>
    <row r="33" spans="1:16" ht="12.75">
      <c r="A33" s="18" t="s">
        <v>30</v>
      </c>
      <c r="B33" s="19" t="s">
        <v>51</v>
      </c>
      <c r="C33" s="123">
        <v>12.07</v>
      </c>
      <c r="D33" s="71"/>
      <c r="E33" s="71">
        <f>C33+D33</f>
        <v>12.07</v>
      </c>
      <c r="F33" s="65">
        <v>14</v>
      </c>
      <c r="G33" s="70"/>
      <c r="H33" s="71"/>
      <c r="I33" s="71"/>
      <c r="J33" s="66"/>
      <c r="K33" s="70"/>
      <c r="L33" s="71"/>
      <c r="M33" s="71"/>
      <c r="N33" s="66"/>
      <c r="O33" s="70">
        <f t="shared" si="3"/>
        <v>12.07</v>
      </c>
      <c r="P33" s="93">
        <v>31</v>
      </c>
    </row>
    <row r="34" spans="1:16" ht="12.75">
      <c r="A34" s="156" t="s">
        <v>96</v>
      </c>
      <c r="B34" s="94" t="s">
        <v>85</v>
      </c>
      <c r="C34" s="70"/>
      <c r="D34" s="71"/>
      <c r="E34" s="71"/>
      <c r="F34" s="65"/>
      <c r="G34" s="70"/>
      <c r="H34" s="71"/>
      <c r="I34" s="71"/>
      <c r="J34" s="65"/>
      <c r="K34" s="70">
        <v>10.8</v>
      </c>
      <c r="L34" s="71"/>
      <c r="M34" s="71">
        <f>K34+L34</f>
        <v>10.8</v>
      </c>
      <c r="N34" s="65">
        <v>16</v>
      </c>
      <c r="O34" s="70">
        <f t="shared" si="3"/>
        <v>10.8</v>
      </c>
      <c r="P34" s="93">
        <v>32</v>
      </c>
    </row>
    <row r="35" spans="1:16" ht="12.75">
      <c r="A35" s="18" t="s">
        <v>10</v>
      </c>
      <c r="B35" s="19" t="s">
        <v>58</v>
      </c>
      <c r="C35" s="70">
        <v>4.04</v>
      </c>
      <c r="D35" s="124">
        <v>6.36</v>
      </c>
      <c r="E35" s="71">
        <f>C35+D35</f>
        <v>10.4</v>
      </c>
      <c r="F35" s="65">
        <v>19</v>
      </c>
      <c r="G35" s="70"/>
      <c r="H35" s="71"/>
      <c r="I35" s="71"/>
      <c r="J35" s="66"/>
      <c r="K35" s="70"/>
      <c r="L35" s="71"/>
      <c r="M35" s="71"/>
      <c r="N35" s="66"/>
      <c r="O35" s="70">
        <f aca="true" t="shared" si="7" ref="O35:O51">E35+I35+M35</f>
        <v>10.4</v>
      </c>
      <c r="P35" s="93">
        <v>33</v>
      </c>
    </row>
    <row r="36" spans="1:16" ht="12.75">
      <c r="A36" s="156" t="s">
        <v>92</v>
      </c>
      <c r="B36" s="94" t="s">
        <v>85</v>
      </c>
      <c r="C36" s="70"/>
      <c r="D36" s="71"/>
      <c r="E36" s="71"/>
      <c r="F36" s="65"/>
      <c r="G36" s="70"/>
      <c r="H36" s="71"/>
      <c r="I36" s="71"/>
      <c r="J36" s="62"/>
      <c r="K36" s="70">
        <v>10.2</v>
      </c>
      <c r="L36" s="71"/>
      <c r="M36" s="71">
        <f>K36+L36</f>
        <v>10.2</v>
      </c>
      <c r="N36" s="67">
        <v>17</v>
      </c>
      <c r="O36" s="70">
        <f t="shared" si="7"/>
        <v>10.2</v>
      </c>
      <c r="P36" s="93">
        <v>34</v>
      </c>
    </row>
    <row r="37" spans="1:16" ht="12.75">
      <c r="A37" s="18" t="s">
        <v>17</v>
      </c>
      <c r="B37" s="19" t="s">
        <v>55</v>
      </c>
      <c r="C37" s="123">
        <v>9.36</v>
      </c>
      <c r="D37" s="71"/>
      <c r="E37" s="71">
        <f>C37+D37</f>
        <v>9.36</v>
      </c>
      <c r="F37" s="65">
        <v>23</v>
      </c>
      <c r="G37" s="70"/>
      <c r="H37" s="71"/>
      <c r="I37" s="71"/>
      <c r="J37" s="66"/>
      <c r="K37" s="70"/>
      <c r="L37" s="71"/>
      <c r="M37" s="71"/>
      <c r="N37" s="66"/>
      <c r="O37" s="70">
        <f t="shared" si="7"/>
        <v>9.36</v>
      </c>
      <c r="P37" s="93">
        <v>35</v>
      </c>
    </row>
    <row r="38" spans="1:16" ht="12.75">
      <c r="A38" s="18" t="s">
        <v>9</v>
      </c>
      <c r="B38" s="19" t="s">
        <v>58</v>
      </c>
      <c r="C38" s="70">
        <v>3.67</v>
      </c>
      <c r="D38" s="124">
        <v>5.56</v>
      </c>
      <c r="E38" s="71">
        <f>C38+D38</f>
        <v>9.23</v>
      </c>
      <c r="F38" s="65">
        <v>24</v>
      </c>
      <c r="G38" s="70"/>
      <c r="H38" s="71"/>
      <c r="I38" s="71"/>
      <c r="J38" s="66"/>
      <c r="K38" s="70"/>
      <c r="L38" s="71"/>
      <c r="M38" s="71"/>
      <c r="N38" s="66"/>
      <c r="O38" s="70">
        <f t="shared" si="7"/>
        <v>9.23</v>
      </c>
      <c r="P38" s="93">
        <v>36</v>
      </c>
    </row>
    <row r="39" spans="1:16" ht="12.75">
      <c r="A39" s="156" t="s">
        <v>91</v>
      </c>
      <c r="B39" s="94" t="s">
        <v>85</v>
      </c>
      <c r="C39" s="70"/>
      <c r="D39" s="71"/>
      <c r="E39" s="71"/>
      <c r="F39" s="65"/>
      <c r="G39" s="70"/>
      <c r="H39" s="71"/>
      <c r="I39" s="71"/>
      <c r="J39" s="62"/>
      <c r="K39" s="70">
        <v>8.2</v>
      </c>
      <c r="L39" s="71"/>
      <c r="M39" s="71">
        <f>K39+L39</f>
        <v>8.2</v>
      </c>
      <c r="N39" s="67">
        <v>23</v>
      </c>
      <c r="O39" s="70">
        <f t="shared" si="7"/>
        <v>8.2</v>
      </c>
      <c r="P39" s="93">
        <v>37</v>
      </c>
    </row>
    <row r="40" spans="1:16" ht="12.75">
      <c r="A40" s="89" t="s">
        <v>81</v>
      </c>
      <c r="B40" s="94" t="s">
        <v>80</v>
      </c>
      <c r="C40" s="116"/>
      <c r="D40" s="113"/>
      <c r="E40" s="113"/>
      <c r="F40" s="65"/>
      <c r="G40" s="118">
        <v>7.9</v>
      </c>
      <c r="H40" s="113"/>
      <c r="I40" s="112">
        <f>G40+H40</f>
        <v>7.9</v>
      </c>
      <c r="J40" s="65">
        <v>21</v>
      </c>
      <c r="K40" s="70"/>
      <c r="L40" s="71"/>
      <c r="M40" s="71"/>
      <c r="N40" s="66"/>
      <c r="O40" s="119">
        <f t="shared" si="7"/>
        <v>7.9</v>
      </c>
      <c r="P40" s="93">
        <v>38</v>
      </c>
    </row>
    <row r="41" spans="1:16" ht="12.75">
      <c r="A41" s="18" t="s">
        <v>4</v>
      </c>
      <c r="B41" s="19" t="s">
        <v>55</v>
      </c>
      <c r="C41" s="70">
        <v>7.64</v>
      </c>
      <c r="D41" s="71"/>
      <c r="E41" s="71">
        <f>C41+D41</f>
        <v>7.64</v>
      </c>
      <c r="F41" s="65">
        <v>28</v>
      </c>
      <c r="G41" s="70"/>
      <c r="H41" s="71"/>
      <c r="I41" s="71"/>
      <c r="J41" s="66"/>
      <c r="K41" s="70"/>
      <c r="L41" s="71"/>
      <c r="M41" s="71"/>
      <c r="N41" s="66"/>
      <c r="O41" s="70">
        <f t="shared" si="7"/>
        <v>7.64</v>
      </c>
      <c r="P41" s="93">
        <v>39</v>
      </c>
    </row>
    <row r="42" spans="1:16" ht="12.75">
      <c r="A42" s="156" t="s">
        <v>97</v>
      </c>
      <c r="B42" s="94" t="s">
        <v>85</v>
      </c>
      <c r="C42" s="123"/>
      <c r="D42" s="71"/>
      <c r="E42" s="71"/>
      <c r="F42" s="65"/>
      <c r="G42" s="70"/>
      <c r="H42" s="71"/>
      <c r="I42" s="71"/>
      <c r="J42" s="65"/>
      <c r="K42" s="70">
        <v>7.6</v>
      </c>
      <c r="L42" s="71"/>
      <c r="M42" s="71">
        <f>K42+L42</f>
        <v>7.6</v>
      </c>
      <c r="N42" s="65">
        <v>26</v>
      </c>
      <c r="O42" s="70">
        <f t="shared" si="7"/>
        <v>7.6</v>
      </c>
      <c r="P42" s="93">
        <v>40</v>
      </c>
    </row>
    <row r="43" spans="1:16" ht="12.75">
      <c r="A43" s="21" t="s">
        <v>18</v>
      </c>
      <c r="B43" s="22" t="s">
        <v>53</v>
      </c>
      <c r="C43" s="123">
        <v>7.28</v>
      </c>
      <c r="D43" s="71"/>
      <c r="E43" s="71">
        <f>C43+D43</f>
        <v>7.28</v>
      </c>
      <c r="F43" s="65">
        <v>30</v>
      </c>
      <c r="G43" s="70"/>
      <c r="H43" s="71"/>
      <c r="I43" s="71"/>
      <c r="J43" s="62"/>
      <c r="K43" s="70"/>
      <c r="L43" s="71"/>
      <c r="M43" s="71"/>
      <c r="N43" s="62"/>
      <c r="O43" s="70">
        <f t="shared" si="7"/>
        <v>7.28</v>
      </c>
      <c r="P43" s="93">
        <v>41</v>
      </c>
    </row>
    <row r="44" spans="1:16" ht="12.75">
      <c r="A44" s="90" t="s">
        <v>94</v>
      </c>
      <c r="B44" s="94" t="s">
        <v>85</v>
      </c>
      <c r="C44" s="123"/>
      <c r="D44" s="71"/>
      <c r="E44" s="71"/>
      <c r="F44" s="65"/>
      <c r="G44" s="70"/>
      <c r="H44" s="71"/>
      <c r="I44" s="71"/>
      <c r="J44" s="62"/>
      <c r="K44" s="70">
        <v>6.9</v>
      </c>
      <c r="L44" s="71"/>
      <c r="M44" s="71">
        <f>K44+L44</f>
        <v>6.9</v>
      </c>
      <c r="N44" s="67">
        <v>29</v>
      </c>
      <c r="O44" s="70">
        <f t="shared" si="7"/>
        <v>6.9</v>
      </c>
      <c r="P44" s="93">
        <v>42</v>
      </c>
    </row>
    <row r="45" spans="1:16" ht="12.75">
      <c r="A45" s="90" t="s">
        <v>79</v>
      </c>
      <c r="B45" s="19" t="s">
        <v>84</v>
      </c>
      <c r="C45" s="116"/>
      <c r="D45" s="113"/>
      <c r="E45" s="71"/>
      <c r="F45" s="65"/>
      <c r="G45" s="119">
        <v>6.6</v>
      </c>
      <c r="H45" s="113"/>
      <c r="I45" s="71">
        <f>G45+H45</f>
        <v>6.6</v>
      </c>
      <c r="J45" s="65">
        <v>25</v>
      </c>
      <c r="K45" s="70"/>
      <c r="L45" s="71"/>
      <c r="M45" s="71"/>
      <c r="N45" s="66"/>
      <c r="O45" s="70">
        <f t="shared" si="7"/>
        <v>6.6</v>
      </c>
      <c r="P45" s="93">
        <v>43</v>
      </c>
    </row>
    <row r="46" spans="1:16" ht="12.75">
      <c r="A46" s="156" t="s">
        <v>93</v>
      </c>
      <c r="B46" s="94" t="s">
        <v>85</v>
      </c>
      <c r="C46" s="70"/>
      <c r="D46" s="71"/>
      <c r="E46" s="71"/>
      <c r="F46" s="65"/>
      <c r="G46" s="70"/>
      <c r="H46" s="71"/>
      <c r="I46" s="71"/>
      <c r="J46" s="62"/>
      <c r="K46" s="70">
        <v>6.5</v>
      </c>
      <c r="L46" s="71"/>
      <c r="M46" s="71">
        <f>K46+L46</f>
        <v>6.5</v>
      </c>
      <c r="N46" s="65">
        <v>30</v>
      </c>
      <c r="O46" s="70">
        <f t="shared" si="7"/>
        <v>6.5</v>
      </c>
      <c r="P46" s="93">
        <v>44</v>
      </c>
    </row>
    <row r="47" spans="1:16" ht="12.75">
      <c r="A47" s="89" t="s">
        <v>77</v>
      </c>
      <c r="B47" s="19" t="s">
        <v>84</v>
      </c>
      <c r="C47" s="70"/>
      <c r="D47" s="113"/>
      <c r="E47" s="71"/>
      <c r="F47" s="65"/>
      <c r="G47" s="119">
        <v>6.3</v>
      </c>
      <c r="H47" s="113"/>
      <c r="I47" s="71">
        <f>G47+H47</f>
        <v>6.3</v>
      </c>
      <c r="J47" s="65">
        <v>28</v>
      </c>
      <c r="K47" s="70"/>
      <c r="L47" s="71"/>
      <c r="M47" s="71"/>
      <c r="N47" s="66"/>
      <c r="O47" s="70">
        <f t="shared" si="7"/>
        <v>6.3</v>
      </c>
      <c r="P47" s="93">
        <v>45</v>
      </c>
    </row>
    <row r="48" spans="1:16" ht="12.75">
      <c r="A48" s="156" t="s">
        <v>95</v>
      </c>
      <c r="B48" s="94" t="s">
        <v>85</v>
      </c>
      <c r="C48" s="70"/>
      <c r="D48" s="71"/>
      <c r="E48" s="71"/>
      <c r="F48" s="65"/>
      <c r="G48" s="70"/>
      <c r="H48" s="71"/>
      <c r="I48" s="71"/>
      <c r="J48" s="62"/>
      <c r="K48" s="70">
        <v>6.1</v>
      </c>
      <c r="L48" s="71"/>
      <c r="M48" s="71">
        <f>K48+L48</f>
        <v>6.1</v>
      </c>
      <c r="N48" s="67">
        <v>31</v>
      </c>
      <c r="O48" s="70">
        <f t="shared" si="7"/>
        <v>6.1</v>
      </c>
      <c r="P48" s="93">
        <v>46</v>
      </c>
    </row>
    <row r="49" spans="1:16" ht="12.75">
      <c r="A49" s="89" t="s">
        <v>98</v>
      </c>
      <c r="B49" s="94" t="s">
        <v>85</v>
      </c>
      <c r="C49" s="123"/>
      <c r="D49" s="71"/>
      <c r="E49" s="71"/>
      <c r="F49" s="65"/>
      <c r="G49" s="70"/>
      <c r="H49" s="71"/>
      <c r="I49" s="71"/>
      <c r="J49" s="66"/>
      <c r="K49" s="70">
        <v>5.9</v>
      </c>
      <c r="L49" s="71"/>
      <c r="M49" s="71">
        <f>K49+L49</f>
        <v>5.9</v>
      </c>
      <c r="N49" s="65">
        <v>32</v>
      </c>
      <c r="O49" s="70">
        <f t="shared" si="7"/>
        <v>5.9</v>
      </c>
      <c r="P49" s="93">
        <v>47</v>
      </c>
    </row>
    <row r="50" spans="1:16" ht="12.75">
      <c r="A50" s="18" t="s">
        <v>22</v>
      </c>
      <c r="B50" s="22" t="s">
        <v>56</v>
      </c>
      <c r="C50" s="70">
        <v>5.07</v>
      </c>
      <c r="D50" s="71"/>
      <c r="E50" s="71">
        <f>C50+D50</f>
        <v>5.07</v>
      </c>
      <c r="F50" s="65">
        <v>34</v>
      </c>
      <c r="G50" s="70"/>
      <c r="H50" s="71"/>
      <c r="I50" s="71"/>
      <c r="J50" s="62"/>
      <c r="K50" s="70"/>
      <c r="L50" s="71"/>
      <c r="M50" s="71"/>
      <c r="N50" s="62"/>
      <c r="O50" s="70">
        <f t="shared" si="7"/>
        <v>5.07</v>
      </c>
      <c r="P50" s="93">
        <v>48</v>
      </c>
    </row>
    <row r="51" spans="1:16" ht="12.75">
      <c r="A51" s="18" t="s">
        <v>37</v>
      </c>
      <c r="B51" s="19" t="s">
        <v>57</v>
      </c>
      <c r="C51" s="123">
        <v>4.91</v>
      </c>
      <c r="D51" s="71"/>
      <c r="E51" s="71">
        <f>C51+D51</f>
        <v>4.91</v>
      </c>
      <c r="F51" s="65">
        <v>35</v>
      </c>
      <c r="G51" s="70"/>
      <c r="H51" s="71"/>
      <c r="I51" s="71"/>
      <c r="J51" s="66"/>
      <c r="K51" s="70"/>
      <c r="L51" s="71"/>
      <c r="M51" s="71"/>
      <c r="N51" s="66"/>
      <c r="O51" s="70">
        <f t="shared" si="7"/>
        <v>4.91</v>
      </c>
      <c r="P51" s="93">
        <v>49</v>
      </c>
    </row>
    <row r="52" spans="1:16" ht="13.5" thickBot="1">
      <c r="A52" s="18" t="s">
        <v>14</v>
      </c>
      <c r="B52" s="19" t="s">
        <v>57</v>
      </c>
      <c r="C52" s="72">
        <v>0</v>
      </c>
      <c r="D52" s="73"/>
      <c r="E52" s="73">
        <f>C52+D52</f>
        <v>0</v>
      </c>
      <c r="F52" s="117">
        <v>36</v>
      </c>
      <c r="G52" s="111" t="s">
        <v>86</v>
      </c>
      <c r="H52" s="73"/>
      <c r="I52" s="73"/>
      <c r="J52" s="68"/>
      <c r="K52" s="72"/>
      <c r="L52" s="73"/>
      <c r="M52" s="73"/>
      <c r="N52" s="68"/>
      <c r="O52" s="72"/>
      <c r="P52" s="121" t="s">
        <v>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T17" sqref="T17"/>
    </sheetView>
  </sheetViews>
  <sheetFormatPr defaultColWidth="9.140625" defaultRowHeight="12.75"/>
  <cols>
    <col min="1" max="1" width="30.421875" style="0" bestFit="1" customWidth="1"/>
    <col min="2" max="2" width="7.00390625" style="0" bestFit="1" customWidth="1"/>
    <col min="3" max="4" width="5.57421875" style="0" bestFit="1" customWidth="1"/>
    <col min="5" max="5" width="6.57421875" style="0" bestFit="1" customWidth="1"/>
    <col min="6" max="6" width="6.00390625" style="0" bestFit="1" customWidth="1"/>
    <col min="7" max="9" width="5.57421875" style="0" bestFit="1" customWidth="1"/>
    <col min="10" max="10" width="6.57421875" style="0" bestFit="1" customWidth="1"/>
    <col min="11" max="11" width="6.00390625" style="0" bestFit="1" customWidth="1"/>
    <col min="12" max="14" width="5.57421875" style="0" bestFit="1" customWidth="1"/>
    <col min="15" max="15" width="6.57421875" style="0" bestFit="1" customWidth="1"/>
    <col min="16" max="16" width="6.00390625" style="0" bestFit="1" customWidth="1"/>
    <col min="17" max="17" width="6.57421875" style="0" bestFit="1" customWidth="1"/>
    <col min="18" max="18" width="6.00390625" style="0" bestFit="1" customWidth="1"/>
  </cols>
  <sheetData>
    <row r="1" spans="2:18" ht="12.75">
      <c r="B1" s="59" t="s">
        <v>65</v>
      </c>
      <c r="C1" s="60"/>
      <c r="D1" s="60"/>
      <c r="E1" s="60"/>
      <c r="F1" s="61"/>
      <c r="G1" s="8" t="s">
        <v>73</v>
      </c>
      <c r="H1" s="60"/>
      <c r="I1" s="60"/>
      <c r="J1" s="60"/>
      <c r="K1" s="61"/>
      <c r="L1" s="59" t="s">
        <v>50</v>
      </c>
      <c r="M1" s="60"/>
      <c r="N1" s="60"/>
      <c r="O1" s="60"/>
      <c r="P1" s="61"/>
      <c r="Q1" s="59" t="s">
        <v>66</v>
      </c>
      <c r="R1" s="61"/>
    </row>
    <row r="2" spans="1:18" ht="12.75">
      <c r="A2" s="58" t="s">
        <v>70</v>
      </c>
      <c r="B2" s="169" t="s">
        <v>71</v>
      </c>
      <c r="C2" s="112"/>
      <c r="D2" s="112"/>
      <c r="E2" s="112" t="s">
        <v>64</v>
      </c>
      <c r="F2" s="171" t="s">
        <v>60</v>
      </c>
      <c r="G2" s="169" t="s">
        <v>71</v>
      </c>
      <c r="H2" s="112"/>
      <c r="I2" s="112"/>
      <c r="J2" s="112" t="s">
        <v>64</v>
      </c>
      <c r="K2" s="171" t="s">
        <v>60</v>
      </c>
      <c r="L2" s="169" t="s">
        <v>71</v>
      </c>
      <c r="M2" s="112"/>
      <c r="N2" s="112"/>
      <c r="O2" s="112" t="s">
        <v>64</v>
      </c>
      <c r="P2" s="171" t="s">
        <v>60</v>
      </c>
      <c r="Q2" s="119" t="s">
        <v>64</v>
      </c>
      <c r="R2" s="171" t="s">
        <v>60</v>
      </c>
    </row>
    <row r="3" spans="1:18" s="2" customFormat="1" ht="12.75">
      <c r="A3" s="22" t="s">
        <v>56</v>
      </c>
      <c r="B3" s="160">
        <v>15</v>
      </c>
      <c r="C3" s="170">
        <v>15</v>
      </c>
      <c r="D3" s="76">
        <v>12.06</v>
      </c>
      <c r="E3" s="76">
        <f aca="true" t="shared" si="0" ref="E3:E12">B3+C3+D3</f>
        <v>42.06</v>
      </c>
      <c r="F3" s="162">
        <v>1</v>
      </c>
      <c r="G3" s="160">
        <v>15</v>
      </c>
      <c r="H3" s="170">
        <v>15</v>
      </c>
      <c r="I3" s="76">
        <v>12.2</v>
      </c>
      <c r="J3" s="76">
        <f aca="true" t="shared" si="1" ref="J3:J9">G3+H3+I3</f>
        <v>42.2</v>
      </c>
      <c r="K3" s="162">
        <v>1</v>
      </c>
      <c r="L3" s="166">
        <v>15</v>
      </c>
      <c r="M3" s="172">
        <v>12.3</v>
      </c>
      <c r="N3" s="81">
        <v>10.9</v>
      </c>
      <c r="O3" s="76">
        <f aca="true" t="shared" si="2" ref="O3:O8">L3+M3+N3</f>
        <v>38.2</v>
      </c>
      <c r="P3" s="162">
        <v>2</v>
      </c>
      <c r="Q3" s="167">
        <f aca="true" t="shared" si="3" ref="Q3:Q13">E3+J3+O3</f>
        <v>122.46000000000001</v>
      </c>
      <c r="R3" s="162">
        <v>1</v>
      </c>
    </row>
    <row r="4" spans="1:18" ht="12.75">
      <c r="A4" s="19" t="s">
        <v>54</v>
      </c>
      <c r="B4" s="70">
        <v>15</v>
      </c>
      <c r="C4" s="71">
        <v>11.46</v>
      </c>
      <c r="D4" s="71">
        <v>7.92</v>
      </c>
      <c r="E4" s="71">
        <f t="shared" si="0"/>
        <v>34.38</v>
      </c>
      <c r="F4" s="62">
        <v>3</v>
      </c>
      <c r="G4" s="70">
        <v>15</v>
      </c>
      <c r="H4" s="71">
        <v>15</v>
      </c>
      <c r="I4" s="71">
        <v>12.2</v>
      </c>
      <c r="J4" s="71">
        <f t="shared" si="1"/>
        <v>42.2</v>
      </c>
      <c r="K4" s="62">
        <v>1</v>
      </c>
      <c r="L4" s="74">
        <v>15</v>
      </c>
      <c r="M4" s="87">
        <v>15</v>
      </c>
      <c r="N4" s="87">
        <v>12</v>
      </c>
      <c r="O4" s="71">
        <f t="shared" si="2"/>
        <v>42</v>
      </c>
      <c r="P4" s="62">
        <v>1</v>
      </c>
      <c r="Q4" s="86">
        <f t="shared" si="3"/>
        <v>118.58000000000001</v>
      </c>
      <c r="R4" s="62">
        <v>2</v>
      </c>
    </row>
    <row r="5" spans="1:18" ht="12.75">
      <c r="A5" s="19" t="s">
        <v>51</v>
      </c>
      <c r="B5" s="70">
        <v>15</v>
      </c>
      <c r="C5" s="71">
        <v>12.07</v>
      </c>
      <c r="D5" s="71">
        <v>9.72</v>
      </c>
      <c r="E5" s="71">
        <f t="shared" si="0"/>
        <v>36.79</v>
      </c>
      <c r="F5" s="62">
        <v>2</v>
      </c>
      <c r="G5" s="70">
        <v>15</v>
      </c>
      <c r="H5" s="71">
        <v>11.1</v>
      </c>
      <c r="I5" s="71"/>
      <c r="J5" s="71">
        <f t="shared" si="1"/>
        <v>26.1</v>
      </c>
      <c r="K5" s="65">
        <v>4</v>
      </c>
      <c r="L5" s="74">
        <v>15</v>
      </c>
      <c r="M5" s="87">
        <v>12.1</v>
      </c>
      <c r="N5" s="87"/>
      <c r="O5" s="71">
        <f t="shared" si="2"/>
        <v>27.1</v>
      </c>
      <c r="P5" s="168">
        <v>5</v>
      </c>
      <c r="Q5" s="86">
        <f t="shared" si="3"/>
        <v>89.99000000000001</v>
      </c>
      <c r="R5" s="62">
        <v>3</v>
      </c>
    </row>
    <row r="6" spans="1:18" ht="12.75">
      <c r="A6" s="19" t="s">
        <v>55</v>
      </c>
      <c r="B6" s="70">
        <v>15</v>
      </c>
      <c r="C6" s="71">
        <v>8.97</v>
      </c>
      <c r="D6" s="71">
        <v>9.4</v>
      </c>
      <c r="E6" s="71">
        <f t="shared" si="0"/>
        <v>33.37</v>
      </c>
      <c r="F6" s="63">
        <v>4</v>
      </c>
      <c r="G6" s="70">
        <v>15</v>
      </c>
      <c r="H6" s="71">
        <v>9.3</v>
      </c>
      <c r="I6" s="71"/>
      <c r="J6" s="71">
        <f t="shared" si="1"/>
        <v>24.3</v>
      </c>
      <c r="K6" s="63">
        <v>5</v>
      </c>
      <c r="L6" s="74">
        <v>15</v>
      </c>
      <c r="M6" s="87">
        <v>13</v>
      </c>
      <c r="N6" s="87"/>
      <c r="O6" s="71">
        <f t="shared" si="2"/>
        <v>28</v>
      </c>
      <c r="P6" s="63">
        <v>4</v>
      </c>
      <c r="Q6" s="86">
        <f t="shared" si="3"/>
        <v>85.67</v>
      </c>
      <c r="R6" s="63">
        <v>4</v>
      </c>
    </row>
    <row r="7" spans="1:18" ht="12.75">
      <c r="A7" s="19" t="s">
        <v>88</v>
      </c>
      <c r="B7" s="70">
        <v>15</v>
      </c>
      <c r="C7" s="71">
        <v>9.7</v>
      </c>
      <c r="D7" s="71">
        <v>7.75</v>
      </c>
      <c r="E7" s="71">
        <f t="shared" si="0"/>
        <v>32.45</v>
      </c>
      <c r="F7" s="63">
        <v>3</v>
      </c>
      <c r="G7" s="70">
        <v>7.5</v>
      </c>
      <c r="H7" s="71"/>
      <c r="I7" s="71"/>
      <c r="J7" s="71">
        <f t="shared" si="1"/>
        <v>7.5</v>
      </c>
      <c r="K7" s="63">
        <v>8</v>
      </c>
      <c r="L7" s="74">
        <v>15</v>
      </c>
      <c r="M7" s="87">
        <v>12.4</v>
      </c>
      <c r="N7" s="87">
        <v>9.2</v>
      </c>
      <c r="O7" s="71">
        <f t="shared" si="2"/>
        <v>36.599999999999994</v>
      </c>
      <c r="P7" s="162">
        <v>3</v>
      </c>
      <c r="Q7" s="86">
        <f t="shared" si="3"/>
        <v>76.55</v>
      </c>
      <c r="R7" s="63">
        <v>5</v>
      </c>
    </row>
    <row r="8" spans="1:18" ht="12.75">
      <c r="A8" s="19" t="s">
        <v>84</v>
      </c>
      <c r="B8" s="70">
        <v>11.18</v>
      </c>
      <c r="C8" s="71">
        <v>8.77</v>
      </c>
      <c r="D8" s="71"/>
      <c r="E8" s="71">
        <f t="shared" si="0"/>
        <v>19.95</v>
      </c>
      <c r="F8" s="63">
        <v>6</v>
      </c>
      <c r="G8" s="70">
        <v>11.7</v>
      </c>
      <c r="H8" s="71">
        <v>9.2</v>
      </c>
      <c r="I8" s="71">
        <v>6.8</v>
      </c>
      <c r="J8" s="71">
        <f t="shared" si="1"/>
        <v>27.7</v>
      </c>
      <c r="K8" s="62">
        <v>3</v>
      </c>
      <c r="L8" s="74">
        <v>15</v>
      </c>
      <c r="M8" s="87">
        <v>9.4</v>
      </c>
      <c r="N8" s="87"/>
      <c r="O8" s="71">
        <f t="shared" si="2"/>
        <v>24.4</v>
      </c>
      <c r="P8" s="63">
        <v>6</v>
      </c>
      <c r="Q8" s="74">
        <f t="shared" si="3"/>
        <v>72.05</v>
      </c>
      <c r="R8" s="65">
        <v>6</v>
      </c>
    </row>
    <row r="9" spans="1:18" ht="12.75">
      <c r="A9" s="19" t="s">
        <v>74</v>
      </c>
      <c r="B9" s="70">
        <v>10.22</v>
      </c>
      <c r="C9" s="71"/>
      <c r="D9" s="71"/>
      <c r="E9" s="71">
        <f t="shared" si="0"/>
        <v>10.22</v>
      </c>
      <c r="F9" s="63">
        <v>9</v>
      </c>
      <c r="G9" s="70">
        <v>10.2</v>
      </c>
      <c r="H9" s="71">
        <v>7.2</v>
      </c>
      <c r="I9" s="71"/>
      <c r="J9" s="71">
        <f t="shared" si="1"/>
        <v>17.4</v>
      </c>
      <c r="K9" s="63">
        <v>6</v>
      </c>
      <c r="L9" s="74"/>
      <c r="M9" s="87"/>
      <c r="N9" s="87"/>
      <c r="O9" s="71"/>
      <c r="P9" s="168"/>
      <c r="Q9" s="86">
        <f t="shared" si="3"/>
        <v>27.619999999999997</v>
      </c>
      <c r="R9" s="63">
        <v>7</v>
      </c>
    </row>
    <row r="10" spans="1:18" ht="12.75">
      <c r="A10" s="22" t="s">
        <v>52</v>
      </c>
      <c r="B10" s="83">
        <v>6.22</v>
      </c>
      <c r="C10" s="126"/>
      <c r="D10" s="126"/>
      <c r="E10" s="71">
        <f t="shared" si="0"/>
        <v>6.22</v>
      </c>
      <c r="F10" s="63">
        <v>10</v>
      </c>
      <c r="G10" s="127"/>
      <c r="H10" s="126"/>
      <c r="I10" s="126"/>
      <c r="J10" s="71"/>
      <c r="K10" s="63"/>
      <c r="L10" s="86">
        <v>7</v>
      </c>
      <c r="M10" s="84"/>
      <c r="N10" s="84"/>
      <c r="O10" s="71">
        <f>L10+M10+N10</f>
        <v>7</v>
      </c>
      <c r="P10" s="63">
        <v>7</v>
      </c>
      <c r="Q10" s="74">
        <f t="shared" si="3"/>
        <v>13.219999999999999</v>
      </c>
      <c r="R10" s="65">
        <v>8</v>
      </c>
    </row>
    <row r="11" spans="1:18" ht="12.75">
      <c r="A11" s="22" t="s">
        <v>72</v>
      </c>
      <c r="B11" s="83">
        <v>7.3</v>
      </c>
      <c r="C11" s="126">
        <v>4.9</v>
      </c>
      <c r="D11" s="71"/>
      <c r="E11" s="71">
        <f t="shared" si="0"/>
        <v>12.2</v>
      </c>
      <c r="F11" s="63">
        <v>7</v>
      </c>
      <c r="G11" s="127"/>
      <c r="H11" s="126"/>
      <c r="I11" s="126"/>
      <c r="J11" s="71"/>
      <c r="K11" s="63"/>
      <c r="L11" s="86"/>
      <c r="M11" s="84"/>
      <c r="N11" s="84"/>
      <c r="O11" s="71"/>
      <c r="P11" s="63"/>
      <c r="Q11" s="86">
        <f t="shared" si="3"/>
        <v>12.2</v>
      </c>
      <c r="R11" s="63">
        <v>9</v>
      </c>
    </row>
    <row r="12" spans="1:18" ht="12.75">
      <c r="A12" s="19" t="s">
        <v>58</v>
      </c>
      <c r="B12" s="70">
        <v>6.36</v>
      </c>
      <c r="C12" s="71">
        <v>5.56</v>
      </c>
      <c r="D12" s="71"/>
      <c r="E12" s="71">
        <f t="shared" si="0"/>
        <v>11.92</v>
      </c>
      <c r="F12" s="63">
        <v>8</v>
      </c>
      <c r="G12" s="70"/>
      <c r="H12" s="71"/>
      <c r="I12" s="71"/>
      <c r="J12" s="71"/>
      <c r="K12" s="63"/>
      <c r="L12" s="74"/>
      <c r="M12" s="87"/>
      <c r="N12" s="87"/>
      <c r="O12" s="71"/>
      <c r="P12" s="63"/>
      <c r="Q12" s="86">
        <f t="shared" si="3"/>
        <v>11.92</v>
      </c>
      <c r="R12" s="63">
        <v>10</v>
      </c>
    </row>
    <row r="13" spans="1:18" ht="13.5" thickBot="1">
      <c r="A13" s="155" t="s">
        <v>87</v>
      </c>
      <c r="B13" s="85"/>
      <c r="C13" s="161"/>
      <c r="D13" s="161"/>
      <c r="E13" s="161"/>
      <c r="F13" s="64"/>
      <c r="G13" s="163">
        <v>7.9</v>
      </c>
      <c r="H13" s="164"/>
      <c r="I13" s="164"/>
      <c r="J13" s="73">
        <f>G13+H13+I13</f>
        <v>7.9</v>
      </c>
      <c r="K13" s="64">
        <v>7</v>
      </c>
      <c r="L13" s="165"/>
      <c r="M13" s="161"/>
      <c r="N13" s="161"/>
      <c r="O13" s="71"/>
      <c r="P13" s="122"/>
      <c r="Q13" s="134">
        <f t="shared" si="3"/>
        <v>7.9</v>
      </c>
      <c r="R13" s="117">
        <v>11</v>
      </c>
    </row>
    <row r="17" ht="12.75">
      <c r="T17" t="s"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2012-08-18T10:36:20Z</dcterms:modified>
  <cp:category/>
  <cp:version/>
  <cp:contentType/>
  <cp:contentStatus/>
</cp:coreProperties>
</file>